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450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J119" l="1"/>
  <c r="J62"/>
  <c r="H195"/>
  <c r="H24"/>
  <c r="F81"/>
  <c r="F176"/>
  <c r="J157"/>
  <c r="F62"/>
  <c r="H119"/>
  <c r="L100"/>
  <c r="L196" s="1"/>
  <c r="I81"/>
  <c r="G62"/>
  <c r="G176"/>
  <c r="I176"/>
  <c r="H176"/>
  <c r="J176"/>
  <c r="J196" l="1"/>
  <c r="F196"/>
  <c r="G196"/>
  <c r="H196"/>
  <c r="I196"/>
</calcChain>
</file>

<file path=xl/sharedStrings.xml><?xml version="1.0" encoding="utf-8"?>
<sst xmlns="http://schemas.openxmlformats.org/spreadsheetml/2006/main" count="273" uniqueCount="82">
  <si>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</si>
  <si>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</si>
  <si>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</si>
  <si>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</si>
  <si>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</si>
  <si>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</si>
  <si>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</si>
  <si>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</si>
  <si>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</si>
  <si>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</si>
  <si>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</si>
  <si>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</si>
  <si>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</si>
  <si>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</si>
  <si>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</si>
  <si>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</si>
  <si>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</si>
  <si>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</si>
  <si>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</si>
  <si>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</si>
  <si>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</si>
  <si>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</si>
  <si>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</si>
  <si>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</si>
  <si>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</si>
  <si>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</si>
  <si>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</si>
  <si>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</si>
  <si>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</si>
  <si>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</si>
  <si>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</si>
  <si>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</si>
  <si>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</si>
  <si>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</si>
  <si>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</si>
  <si>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</si>
  <si>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</si>
  <si>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кура отварная</t>
  </si>
  <si>
    <t>макаронные изделия отварные</t>
  </si>
  <si>
    <t>салат из белок капусты с яблоком</t>
  </si>
  <si>
    <t>чай с лимоном</t>
  </si>
  <si>
    <t>азу</t>
  </si>
  <si>
    <t>картофель отварной с маслом</t>
  </si>
  <si>
    <t>салат из моркови с сахаром</t>
  </si>
  <si>
    <t>компот из сухофруктов</t>
  </si>
  <si>
    <t>хлеб ржаной</t>
  </si>
  <si>
    <t>рыба припущенная</t>
  </si>
  <si>
    <t>каша рисовая рассыпчатая</t>
  </si>
  <si>
    <t>салат из свежих помидор</t>
  </si>
  <si>
    <t>борщ с капустой и картофелем</t>
  </si>
  <si>
    <t>каша гречневая рассыпчатая</t>
  </si>
  <si>
    <t>чай с сахаром</t>
  </si>
  <si>
    <t>хлеб пшеничный</t>
  </si>
  <si>
    <t>6.6</t>
  </si>
  <si>
    <t>1.9</t>
  </si>
  <si>
    <t>котлета рубленая из куры</t>
  </si>
  <si>
    <t>рагу овощное</t>
  </si>
  <si>
    <t>сыр</t>
  </si>
  <si>
    <t>кофейный напиток на молоке</t>
  </si>
  <si>
    <t>фрикадельки из кур</t>
  </si>
  <si>
    <t>картофельное пюре</t>
  </si>
  <si>
    <t>салат из свежих помидор и огурцов</t>
  </si>
  <si>
    <t>48,6</t>
  </si>
  <si>
    <t>котлета, биточек, шницель</t>
  </si>
  <si>
    <t>рассольник ленинградский</t>
  </si>
  <si>
    <t>плов из курицы</t>
  </si>
  <si>
    <t>компот из свежих плодов</t>
  </si>
  <si>
    <t>котлета "Здоровье"</t>
  </si>
  <si>
    <t>капуста тушеная</t>
  </si>
  <si>
    <t>винегрет</t>
  </si>
  <si>
    <t>43,00</t>
  </si>
  <si>
    <t>меню приготавливаемых блюд</t>
  </si>
  <si>
    <t>кисель из свежих ягод</t>
  </si>
  <si>
    <t>МБОУ ООШ п.Бор</t>
  </si>
  <si>
    <t>директор</t>
  </si>
  <si>
    <t>И.Ю.Коршунова</t>
  </si>
  <si>
    <t>огурец порционно</t>
  </si>
  <si>
    <t> 9</t>
  </si>
  <si>
    <t>тефтели из говядины</t>
  </si>
  <si>
    <t>запеканка творожная с молоком сгущеным</t>
  </si>
  <si>
    <t>рыба отварная с соусом польским</t>
  </si>
  <si>
    <t>салат из белокочанной капусты с зеленым горошком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</si>
</sst>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rgb="FF4C4C4C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/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5" fillId="0" borderId="0" xfId="0" applyFont="1" applyAlignment="1">
      <alignment horizontal="left" vertical="center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14" fillId="4" borderId="2" xfId="0" applyFont="1" applyFill="1" applyBorder="1"/>
    <xf numFmtId="0" fontId="14" fillId="4" borderId="2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/>
    </xf>
    <xf numFmtId="0" fontId="2" fillId="0" borderId="4" xfId="0" applyFont="1" applyBorder="1"/>
    <xf numFmtId="0" fontId="0" fillId="4" borderId="25" xfId="0" applyFill="1" applyBorder="1"/>
    <xf numFmtId="0" fontId="0" fillId="4" borderId="26" xfId="0" applyFill="1" applyBorder="1" applyProtection="1">
      <protection locked="0"/>
    </xf>
    <xf numFmtId="0" fontId="0" fillId="4" borderId="26" xfId="0" applyFill="1" applyBorder="1"/>
    <xf numFmtId="0" fontId="2" fillId="4" borderId="26" xfId="0" applyFont="1" applyFill="1" applyBorder="1"/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10" fillId="0" borderId="14" xfId="0" applyFont="1" applyBorder="1" applyAlignment="1">
      <alignment horizontal="center" vertic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0" fillId="2" borderId="26" xfId="0" applyFill="1" applyBorder="1" applyProtection="1">
      <protection locked="0"/>
    </xf>
    <xf numFmtId="49" fontId="13" fillId="4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4" fillId="0" borderId="24" xfId="0" applyFont="1" applyBorder="1" applyAlignment="1">
      <alignment horizontal="center" vertical="top" wrapText="1"/>
    </xf>
    <xf numFmtId="0" fontId="17" fillId="4" borderId="25" xfId="0" applyFont="1" applyFill="1" applyBorder="1"/>
    <xf numFmtId="0" fontId="16" fillId="4" borderId="2" xfId="0" applyFont="1" applyFill="1" applyBorder="1"/>
    <xf numFmtId="0" fontId="12" fillId="4" borderId="2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>
      <alignment horizontal="center"/>
    </xf>
    <xf numFmtId="0" fontId="17" fillId="4" borderId="26" xfId="0" applyFont="1" applyFill="1" applyBorder="1" applyProtection="1">
      <protection locked="0"/>
    </xf>
    <xf numFmtId="0" fontId="17" fillId="4" borderId="26" xfId="0" applyFont="1" applyFill="1" applyBorder="1"/>
    <xf numFmtId="0" fontId="12" fillId="4" borderId="2" xfId="0" applyFont="1" applyFill="1" applyBorder="1" applyAlignment="1" applyProtection="1">
      <alignment vertical="top" wrapText="1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0" fillId="4" borderId="4" xfId="0" applyFill="1" applyBorder="1" applyProtection="1">
      <protection locked="0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0" fillId="0" borderId="2" xfId="0" applyFont="1" applyBorder="1" applyAlignment="1">
      <alignment vertical="top" wrapText="1"/>
    </xf>
    <xf numFmtId="0" fontId="0" fillId="0" borderId="2" xfId="0" applyBorder="1" applyAlignment="1">
      <alignment horizontal="center"/>
    </xf>
    <xf numFmtId="0" fontId="12" fillId="0" borderId="0" xfId="0" applyFont="1" applyAlignment="1">
      <alignment horizontal="left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4" fillId="4" borderId="4" xfId="0" applyFont="1" applyFill="1" applyBorder="1"/>
    <xf numFmtId="0" fontId="14" fillId="4" borderId="4" xfId="0" applyFont="1" applyFill="1" applyBorder="1" applyAlignment="1">
      <alignment horizontal="center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14" fillId="5" borderId="2" xfId="0" applyFont="1" applyFill="1" applyBorder="1" applyAlignment="1">
      <alignment vertical="center" wrapText="1"/>
    </xf>
    <xf numFmtId="0" fontId="14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1" fillId="4" borderId="2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72;&#1096;&#1077;%20&#1077;&#1078;&#1077;&#1076;&#1085;/9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10" sqref="E110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96" t="s">
        <v>73</v>
      </c>
      <c r="D1" s="97"/>
      <c r="E1" s="97"/>
      <c r="F1" s="11" t="s">
        <v>15</v>
      </c>
      <c r="G1" s="2" t="s">
        <v>16</v>
      </c>
      <c r="H1" s="98" t="s">
        <v>74</v>
      </c>
      <c r="I1" s="99"/>
      <c r="J1" s="99"/>
      <c r="K1" s="99"/>
    </row>
    <row r="2" spans="1:12" ht="18">
      <c r="A2" s="52" t="s">
        <v>71</v>
      </c>
      <c r="C2" s="2"/>
      <c r="G2" s="2" t="s">
        <v>17</v>
      </c>
      <c r="H2" s="98" t="s">
        <v>75</v>
      </c>
      <c r="I2" s="99"/>
      <c r="J2" s="99"/>
      <c r="K2" s="99"/>
    </row>
    <row r="3" spans="1:12" ht="17.25" customHeight="1">
      <c r="A3" s="4" t="s">
        <v>7</v>
      </c>
      <c r="C3" s="2"/>
      <c r="D3" s="3"/>
      <c r="E3" s="36" t="s">
        <v>8</v>
      </c>
      <c r="G3" s="2" t="s">
        <v>18</v>
      </c>
      <c r="H3" s="44">
        <v>28</v>
      </c>
      <c r="I3" s="44">
        <v>8</v>
      </c>
      <c r="J3" s="45">
        <v>2024</v>
      </c>
      <c r="K3" s="46"/>
    </row>
    <row r="4" spans="1:12" ht="13.5" thickBot="1">
      <c r="C4" s="2"/>
      <c r="D4" s="4"/>
      <c r="H4" s="43" t="s">
        <v>34</v>
      </c>
      <c r="I4" s="43" t="s">
        <v>35</v>
      </c>
      <c r="J4" s="43" t="s">
        <v>36</v>
      </c>
    </row>
    <row r="5" spans="1:12" ht="34.5" thickBot="1">
      <c r="A5" s="41" t="s">
        <v>13</v>
      </c>
      <c r="B5" s="42" t="s">
        <v>14</v>
      </c>
      <c r="C5" s="34" t="s">
        <v>0</v>
      </c>
      <c r="D5" s="34" t="s">
        <v>12</v>
      </c>
      <c r="E5" s="71" t="s">
        <v>11</v>
      </c>
      <c r="F5" s="71" t="s">
        <v>32</v>
      </c>
      <c r="G5" s="71" t="s">
        <v>1</v>
      </c>
      <c r="H5" s="71" t="s">
        <v>2</v>
      </c>
      <c r="I5" s="71" t="s">
        <v>3</v>
      </c>
      <c r="J5" s="71" t="s">
        <v>9</v>
      </c>
      <c r="K5" s="35" t="s">
        <v>10</v>
      </c>
      <c r="L5" s="34" t="s">
        <v>33</v>
      </c>
    </row>
    <row r="6" spans="1:12" ht="15">
      <c r="A6" s="19">
        <v>1</v>
      </c>
      <c r="B6" s="20">
        <v>1</v>
      </c>
      <c r="C6" s="21" t="s">
        <v>19</v>
      </c>
      <c r="D6" s="79" t="s">
        <v>20</v>
      </c>
      <c r="E6" s="80" t="s">
        <v>37</v>
      </c>
      <c r="F6" s="81">
        <v>100</v>
      </c>
      <c r="G6" s="82">
        <v>24.7</v>
      </c>
      <c r="H6" s="82">
        <v>19.100000000000001</v>
      </c>
      <c r="I6" s="82">
        <v>11.5</v>
      </c>
      <c r="J6" s="82">
        <v>319</v>
      </c>
      <c r="K6" s="69"/>
      <c r="L6" s="95"/>
    </row>
    <row r="7" spans="1:12" ht="15">
      <c r="A7" s="22"/>
      <c r="B7" s="14"/>
      <c r="C7" s="10"/>
      <c r="D7" s="83" t="s">
        <v>20</v>
      </c>
      <c r="E7" s="80" t="s">
        <v>38</v>
      </c>
      <c r="F7" s="81">
        <v>150</v>
      </c>
      <c r="G7" s="82">
        <v>5.5</v>
      </c>
      <c r="H7" s="82">
        <v>4.17</v>
      </c>
      <c r="I7" s="82">
        <v>33.33</v>
      </c>
      <c r="J7" s="82">
        <v>195.83</v>
      </c>
      <c r="K7" s="70"/>
      <c r="L7" s="48"/>
    </row>
    <row r="8" spans="1:12" ht="15">
      <c r="A8" s="22"/>
      <c r="B8" s="14"/>
      <c r="C8" s="10"/>
      <c r="D8" s="84" t="s">
        <v>21</v>
      </c>
      <c r="E8" s="80" t="s">
        <v>40</v>
      </c>
      <c r="F8" s="81">
        <v>200</v>
      </c>
      <c r="G8" s="82">
        <v>0.2</v>
      </c>
      <c r="H8" s="82">
        <v>0.04</v>
      </c>
      <c r="I8" s="82">
        <v>10.199999999999999</v>
      </c>
      <c r="J8" s="81">
        <v>41</v>
      </c>
      <c r="K8" s="70"/>
      <c r="L8" s="48"/>
    </row>
    <row r="9" spans="1:12" ht="15">
      <c r="A9" s="22"/>
      <c r="B9" s="14"/>
      <c r="C9" s="10"/>
      <c r="D9" s="84" t="s">
        <v>22</v>
      </c>
      <c r="E9" s="72" t="s">
        <v>45</v>
      </c>
      <c r="F9" s="73">
        <v>20</v>
      </c>
      <c r="G9" s="73">
        <v>1.36</v>
      </c>
      <c r="H9" s="73">
        <v>0.24</v>
      </c>
      <c r="I9" s="73">
        <v>9.2799999999999994</v>
      </c>
      <c r="J9" s="73" t="s">
        <v>70</v>
      </c>
      <c r="K9" s="70"/>
      <c r="L9" s="48"/>
    </row>
    <row r="10" spans="1:12" ht="15">
      <c r="A10" s="22"/>
      <c r="B10" s="14"/>
      <c r="C10" s="10"/>
      <c r="D10" s="84" t="s">
        <v>22</v>
      </c>
      <c r="E10" s="72" t="s">
        <v>52</v>
      </c>
      <c r="F10" s="73">
        <v>25</v>
      </c>
      <c r="G10" s="73">
        <v>1.9</v>
      </c>
      <c r="H10" s="73">
        <v>0.27</v>
      </c>
      <c r="I10" s="73">
        <v>12.42</v>
      </c>
      <c r="J10" s="73">
        <v>56</v>
      </c>
      <c r="K10" s="70"/>
      <c r="L10" s="48"/>
    </row>
    <row r="11" spans="1:12" ht="15">
      <c r="A11" s="22"/>
      <c r="B11" s="14"/>
      <c r="C11" s="10"/>
      <c r="D11" s="83" t="s">
        <v>24</v>
      </c>
      <c r="E11" s="62" t="s">
        <v>39</v>
      </c>
      <c r="F11" s="63">
        <v>60</v>
      </c>
      <c r="G11" s="81">
        <v>0.96</v>
      </c>
      <c r="H11" s="81">
        <v>5.4</v>
      </c>
      <c r="I11" s="81">
        <v>5.46</v>
      </c>
      <c r="J11" s="81">
        <v>74.400000000000006</v>
      </c>
      <c r="K11" s="70"/>
      <c r="L11" s="48"/>
    </row>
    <row r="12" spans="1:12" ht="15">
      <c r="A12" s="22"/>
      <c r="B12" s="14"/>
      <c r="C12" s="10"/>
      <c r="D12" s="83"/>
      <c r="E12" s="85"/>
      <c r="F12" s="81"/>
      <c r="G12" s="81"/>
      <c r="H12" s="81"/>
      <c r="I12" s="81"/>
      <c r="J12" s="81"/>
      <c r="K12" s="70"/>
      <c r="L12" s="48"/>
    </row>
    <row r="13" spans="1:12" ht="15">
      <c r="A13" s="23"/>
      <c r="B13" s="16"/>
      <c r="C13" s="7"/>
      <c r="D13" s="86" t="s">
        <v>31</v>
      </c>
      <c r="E13" s="87"/>
      <c r="F13" s="88">
        <f>SUM(F6:F12)</f>
        <v>555</v>
      </c>
      <c r="G13" s="88">
        <f>SUM(G6:G12)</f>
        <v>34.619999999999997</v>
      </c>
      <c r="H13" s="88">
        <f>SUM(H6:H12)</f>
        <v>29.22</v>
      </c>
      <c r="I13" s="88">
        <f>SUM(I6:I12)</f>
        <v>82.19</v>
      </c>
      <c r="J13" s="88">
        <f>SUM(J6:J12)</f>
        <v>686.23</v>
      </c>
      <c r="K13" s="24"/>
      <c r="L13" s="18">
        <f>SUM(L6:L12)</f>
        <v>0</v>
      </c>
    </row>
    <row r="14" spans="1:12" ht="15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38"/>
      <c r="F14" s="39"/>
      <c r="G14" s="39"/>
      <c r="H14" s="39"/>
      <c r="I14" s="39"/>
      <c r="J14" s="39"/>
      <c r="K14" s="40"/>
      <c r="L14" s="39"/>
    </row>
    <row r="15" spans="1:12" ht="15">
      <c r="A15" s="22"/>
      <c r="B15" s="14"/>
      <c r="C15" s="10"/>
      <c r="D15" s="6" t="s">
        <v>25</v>
      </c>
      <c r="E15" s="38"/>
      <c r="F15" s="39"/>
      <c r="G15" s="39"/>
      <c r="H15" s="39"/>
      <c r="I15" s="39"/>
      <c r="J15" s="39"/>
      <c r="K15" s="40"/>
      <c r="L15" s="39"/>
    </row>
    <row r="16" spans="1:12" ht="15">
      <c r="A16" s="22"/>
      <c r="B16" s="14"/>
      <c r="C16" s="10"/>
      <c r="D16" s="6" t="s">
        <v>26</v>
      </c>
      <c r="E16" s="38"/>
      <c r="F16" s="39"/>
      <c r="G16" s="39"/>
      <c r="H16" s="39"/>
      <c r="I16" s="39"/>
      <c r="J16" s="39"/>
      <c r="K16" s="40"/>
      <c r="L16" s="39"/>
    </row>
    <row r="17" spans="1:12" ht="15">
      <c r="A17" s="22"/>
      <c r="B17" s="14"/>
      <c r="C17" s="10"/>
      <c r="D17" s="6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>
      <c r="A18" s="22"/>
      <c r="B18" s="14"/>
      <c r="C18" s="10"/>
      <c r="D18" s="6" t="s">
        <v>28</v>
      </c>
      <c r="E18" s="38"/>
      <c r="F18" s="39"/>
      <c r="G18" s="39"/>
      <c r="H18" s="39"/>
      <c r="I18" s="39"/>
      <c r="J18" s="39"/>
      <c r="K18" s="40"/>
      <c r="L18" s="39"/>
    </row>
    <row r="19" spans="1:12" ht="15">
      <c r="A19" s="22"/>
      <c r="B19" s="14"/>
      <c r="C19" s="10"/>
      <c r="D19" s="6" t="s">
        <v>29</v>
      </c>
      <c r="E19" s="38"/>
      <c r="F19" s="39"/>
      <c r="G19" s="39"/>
      <c r="H19" s="39"/>
      <c r="I19" s="39"/>
      <c r="J19" s="39"/>
      <c r="K19" s="40"/>
      <c r="L19" s="39"/>
    </row>
    <row r="20" spans="1:12" ht="15">
      <c r="A20" s="22"/>
      <c r="B20" s="14"/>
      <c r="C20" s="10"/>
      <c r="D20" s="6" t="s">
        <v>30</v>
      </c>
      <c r="E20" s="38"/>
      <c r="F20" s="39"/>
      <c r="G20" s="39"/>
      <c r="H20" s="39"/>
      <c r="I20" s="39"/>
      <c r="J20" s="39"/>
      <c r="K20" s="40"/>
      <c r="L20" s="39"/>
    </row>
    <row r="21" spans="1:12" ht="1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>SUM(G14:G22)</f>
        <v>0</v>
      </c>
      <c r="H23" s="18">
        <f>SUM(H14:H22)</f>
        <v>0</v>
      </c>
      <c r="I23" s="18">
        <f>SUM(I14:I22)</f>
        <v>0</v>
      </c>
      <c r="J23" s="18">
        <f>SUM(J14:J22)</f>
        <v>0</v>
      </c>
      <c r="K23" s="24"/>
      <c r="L23" s="18">
        <f t="shared" ref="L23" si="0">SUM(L14:L22)</f>
        <v>0</v>
      </c>
    </row>
    <row r="24" spans="1:12" ht="15.75" thickBot="1">
      <c r="A24" s="28">
        <f>A6</f>
        <v>1</v>
      </c>
      <c r="B24" s="29">
        <f>B6</f>
        <v>1</v>
      </c>
      <c r="C24" s="100" t="s">
        <v>4</v>
      </c>
      <c r="D24" s="101"/>
      <c r="E24" s="53"/>
      <c r="F24" s="54">
        <f>F13+F23</f>
        <v>555</v>
      </c>
      <c r="G24" s="54">
        <f>G13+G23</f>
        <v>34.619999999999997</v>
      </c>
      <c r="H24" s="54">
        <f>H13+H23</f>
        <v>29.22</v>
      </c>
      <c r="I24" s="54">
        <f>I13+I23</f>
        <v>82.19</v>
      </c>
      <c r="J24" s="54">
        <f>J13+J23</f>
        <v>686.23</v>
      </c>
      <c r="K24" s="31"/>
      <c r="L24" s="31">
        <f t="shared" ref="L24" si="1">L13+L23</f>
        <v>0</v>
      </c>
    </row>
    <row r="25" spans="1:12" ht="15.75" thickBot="1">
      <c r="A25" s="13">
        <v>1</v>
      </c>
      <c r="B25" s="14">
        <v>2</v>
      </c>
      <c r="C25" s="21" t="s">
        <v>19</v>
      </c>
      <c r="D25" s="65" t="s">
        <v>20</v>
      </c>
      <c r="E25" s="50" t="s">
        <v>41</v>
      </c>
      <c r="F25" s="48">
        <v>100</v>
      </c>
      <c r="G25" s="48">
        <v>31.4</v>
      </c>
      <c r="H25" s="48">
        <v>36.799999999999997</v>
      </c>
      <c r="I25" s="48">
        <v>14.3</v>
      </c>
      <c r="J25" s="48">
        <v>352</v>
      </c>
      <c r="K25" s="60"/>
      <c r="L25" s="37"/>
    </row>
    <row r="26" spans="1:12" ht="15">
      <c r="A26" s="13"/>
      <c r="B26" s="14"/>
      <c r="C26" s="10"/>
      <c r="D26" s="65" t="s">
        <v>20</v>
      </c>
      <c r="E26" s="62" t="s">
        <v>42</v>
      </c>
      <c r="F26" s="48">
        <v>150</v>
      </c>
      <c r="G26" s="48">
        <v>2.92</v>
      </c>
      <c r="H26" s="48">
        <v>3.17</v>
      </c>
      <c r="I26" s="48">
        <v>20.83</v>
      </c>
      <c r="J26" s="48">
        <v>125.83</v>
      </c>
      <c r="K26" s="61"/>
      <c r="L26" s="39"/>
    </row>
    <row r="27" spans="1:12" ht="15">
      <c r="A27" s="13"/>
      <c r="B27" s="14"/>
      <c r="C27" s="10"/>
      <c r="D27" s="67" t="s">
        <v>21</v>
      </c>
      <c r="E27" s="55" t="s">
        <v>44</v>
      </c>
      <c r="F27" s="56">
        <v>200</v>
      </c>
      <c r="G27" s="48">
        <v>1</v>
      </c>
      <c r="H27" s="48">
        <v>0.05</v>
      </c>
      <c r="I27" s="48">
        <v>27.5</v>
      </c>
      <c r="J27" s="48">
        <v>110</v>
      </c>
      <c r="K27" s="61"/>
      <c r="L27" s="39"/>
    </row>
    <row r="28" spans="1:12" ht="15">
      <c r="A28" s="13"/>
      <c r="B28" s="14"/>
      <c r="C28" s="10"/>
      <c r="D28" s="67" t="s">
        <v>22</v>
      </c>
      <c r="E28" s="72" t="s">
        <v>45</v>
      </c>
      <c r="F28" s="73">
        <v>20</v>
      </c>
      <c r="G28" s="73">
        <v>1.36</v>
      </c>
      <c r="H28" s="73">
        <v>0.24</v>
      </c>
      <c r="I28" s="73">
        <v>9.2799999999999994</v>
      </c>
      <c r="J28" s="73" t="s">
        <v>70</v>
      </c>
      <c r="K28" s="61"/>
      <c r="L28" s="39"/>
    </row>
    <row r="29" spans="1:12" ht="15">
      <c r="A29" s="13"/>
      <c r="B29" s="14"/>
      <c r="C29" s="10"/>
      <c r="D29" s="68" t="s">
        <v>22</v>
      </c>
      <c r="E29" s="72" t="s">
        <v>52</v>
      </c>
      <c r="F29" s="73">
        <v>25</v>
      </c>
      <c r="G29" s="73">
        <v>1.9</v>
      </c>
      <c r="H29" s="73">
        <v>0.27</v>
      </c>
      <c r="I29" s="73">
        <v>12.42</v>
      </c>
      <c r="J29" s="73">
        <v>56</v>
      </c>
      <c r="K29" s="61"/>
      <c r="L29" s="39"/>
    </row>
    <row r="30" spans="1:12" ht="15">
      <c r="A30" s="13"/>
      <c r="B30" s="14"/>
      <c r="C30" s="10"/>
      <c r="D30" s="66" t="s">
        <v>24</v>
      </c>
      <c r="E30" s="62" t="s">
        <v>43</v>
      </c>
      <c r="F30" s="63">
        <v>60</v>
      </c>
      <c r="G30" s="48">
        <v>0.78</v>
      </c>
      <c r="H30" s="48">
        <v>0.05</v>
      </c>
      <c r="I30" s="48">
        <v>6.3</v>
      </c>
      <c r="J30" s="48">
        <v>27</v>
      </c>
      <c r="K30" s="61"/>
      <c r="L30" s="39"/>
    </row>
    <row r="31" spans="1:12" ht="15">
      <c r="A31" s="13"/>
      <c r="B31" s="14"/>
      <c r="C31" s="10"/>
      <c r="D31" s="74"/>
      <c r="E31" s="38"/>
      <c r="F31" s="39"/>
      <c r="G31" s="39"/>
      <c r="H31" s="39"/>
      <c r="I31" s="39"/>
      <c r="J31" s="39"/>
      <c r="K31" s="61"/>
      <c r="L31" s="39"/>
    </row>
    <row r="32" spans="1:12" ht="15">
      <c r="A32" s="15"/>
      <c r="B32" s="16"/>
      <c r="C32" s="7"/>
      <c r="D32" s="17" t="s">
        <v>31</v>
      </c>
      <c r="E32" s="8"/>
      <c r="F32" s="18">
        <f>SUM(F25:F31)</f>
        <v>555</v>
      </c>
      <c r="G32" s="18">
        <f>SUM(G25:G31)</f>
        <v>39.36</v>
      </c>
      <c r="H32" s="18">
        <f>SUM(H25:H31)</f>
        <v>40.58</v>
      </c>
      <c r="I32" s="18">
        <f>SUM(I25:I31)</f>
        <v>90.63</v>
      </c>
      <c r="J32" s="18">
        <f>SUM(J25:J31)</f>
        <v>670.82999999999993</v>
      </c>
      <c r="K32" s="24"/>
      <c r="L32" s="18">
        <f>SUM(L25:L31)</f>
        <v>0</v>
      </c>
    </row>
    <row r="33" spans="1:12" ht="15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38"/>
      <c r="F33" s="39"/>
      <c r="G33" s="39"/>
      <c r="H33" s="39"/>
      <c r="I33" s="39"/>
      <c r="J33" s="39"/>
      <c r="K33" s="40"/>
      <c r="L33" s="39"/>
    </row>
    <row r="34" spans="1:12" ht="15">
      <c r="A34" s="13"/>
      <c r="B34" s="14"/>
      <c r="C34" s="10"/>
      <c r="D34" s="6" t="s">
        <v>25</v>
      </c>
      <c r="E34" s="38"/>
      <c r="F34" s="39"/>
      <c r="G34" s="39"/>
      <c r="H34" s="39"/>
      <c r="I34" s="39"/>
      <c r="J34" s="39"/>
      <c r="K34" s="40"/>
      <c r="L34" s="39"/>
    </row>
    <row r="35" spans="1:12" ht="15">
      <c r="A35" s="13"/>
      <c r="B35" s="14"/>
      <c r="C35" s="10"/>
      <c r="D35" s="6" t="s">
        <v>26</v>
      </c>
      <c r="E35" s="38"/>
      <c r="F35" s="39"/>
      <c r="G35" s="39"/>
      <c r="H35" s="39"/>
      <c r="I35" s="39"/>
      <c r="J35" s="39"/>
      <c r="K35" s="40"/>
      <c r="L35" s="39"/>
    </row>
    <row r="36" spans="1:12" ht="15">
      <c r="A36" s="13"/>
      <c r="B36" s="14"/>
      <c r="C36" s="10"/>
      <c r="D36" s="6" t="s">
        <v>27</v>
      </c>
      <c r="E36" s="38"/>
      <c r="F36" s="39"/>
      <c r="G36" s="39"/>
      <c r="H36" s="39"/>
      <c r="I36" s="39"/>
      <c r="J36" s="39"/>
      <c r="K36" s="40"/>
      <c r="L36" s="39"/>
    </row>
    <row r="37" spans="1:12" ht="15">
      <c r="A37" s="13"/>
      <c r="B37" s="14"/>
      <c r="C37" s="10"/>
      <c r="D37" s="6" t="s">
        <v>28</v>
      </c>
      <c r="E37" s="38"/>
      <c r="F37" s="39"/>
      <c r="G37" s="39"/>
      <c r="H37" s="39"/>
      <c r="I37" s="39"/>
      <c r="J37" s="39"/>
      <c r="K37" s="40"/>
      <c r="L37" s="39"/>
    </row>
    <row r="38" spans="1:12" ht="15">
      <c r="A38" s="13"/>
      <c r="B38" s="14"/>
      <c r="C38" s="10"/>
      <c r="D38" s="6" t="s">
        <v>29</v>
      </c>
      <c r="E38" s="38"/>
      <c r="F38" s="39"/>
      <c r="G38" s="39"/>
      <c r="H38" s="39"/>
      <c r="I38" s="39"/>
      <c r="J38" s="39"/>
      <c r="K38" s="40"/>
      <c r="L38" s="39"/>
    </row>
    <row r="39" spans="1:12" ht="15">
      <c r="A39" s="13"/>
      <c r="B39" s="14"/>
      <c r="C39" s="10"/>
      <c r="D39" s="6" t="s">
        <v>30</v>
      </c>
      <c r="E39" s="38"/>
      <c r="F39" s="39"/>
      <c r="G39" s="39"/>
      <c r="H39" s="39"/>
      <c r="I39" s="39"/>
      <c r="J39" s="39"/>
      <c r="K39" s="40"/>
      <c r="L39" s="39"/>
    </row>
    <row r="40" spans="1:12" ht="1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>SUM(G33:G41)</f>
        <v>0</v>
      </c>
      <c r="H42" s="18">
        <f>SUM(H33:H41)</f>
        <v>0</v>
      </c>
      <c r="I42" s="18">
        <f>SUM(I33:I41)</f>
        <v>0</v>
      </c>
      <c r="J42" s="18">
        <f>SUM(J33:J41)</f>
        <v>0</v>
      </c>
      <c r="K42" s="24"/>
      <c r="L42" s="18">
        <f>SUM(L33:L41)</f>
        <v>0</v>
      </c>
    </row>
    <row r="43" spans="1:12" ht="15.75" customHeight="1" thickBot="1">
      <c r="A43" s="32">
        <f>A25</f>
        <v>1</v>
      </c>
      <c r="B43" s="32">
        <f>B25</f>
        <v>2</v>
      </c>
      <c r="C43" s="100" t="s">
        <v>4</v>
      </c>
      <c r="D43" s="101"/>
      <c r="E43" s="53"/>
      <c r="F43" s="54">
        <f>F32+F42</f>
        <v>555</v>
      </c>
      <c r="G43" s="54">
        <f>G32+G42</f>
        <v>39.36</v>
      </c>
      <c r="H43" s="54">
        <f>H32+H42</f>
        <v>40.58</v>
      </c>
      <c r="I43" s="54">
        <f>I32+I42</f>
        <v>90.63</v>
      </c>
      <c r="J43" s="54">
        <f>J32+J42</f>
        <v>670.82999999999993</v>
      </c>
      <c r="K43" s="31"/>
      <c r="L43" s="31">
        <f>L32+L42</f>
        <v>0</v>
      </c>
    </row>
    <row r="44" spans="1:12" ht="15.75" thickBot="1">
      <c r="A44" s="19">
        <v>1</v>
      </c>
      <c r="B44" s="20">
        <v>3</v>
      </c>
      <c r="C44" s="21" t="s">
        <v>19</v>
      </c>
      <c r="D44" s="65" t="s">
        <v>20</v>
      </c>
      <c r="E44" s="55" t="s">
        <v>46</v>
      </c>
      <c r="F44" s="56">
        <v>90</v>
      </c>
      <c r="G44" s="48">
        <v>28.35</v>
      </c>
      <c r="H44" s="48">
        <v>14.4</v>
      </c>
      <c r="I44" s="48">
        <v>2.25</v>
      </c>
      <c r="J44" s="48">
        <v>252</v>
      </c>
      <c r="K44" s="60"/>
      <c r="L44" s="37"/>
    </row>
    <row r="45" spans="1:12" ht="15">
      <c r="A45" s="22"/>
      <c r="B45" s="14"/>
      <c r="C45" s="10"/>
      <c r="D45" s="65" t="s">
        <v>20</v>
      </c>
      <c r="E45" s="76" t="s">
        <v>47</v>
      </c>
      <c r="F45" s="77">
        <v>180</v>
      </c>
      <c r="G45" s="77">
        <v>4.4000000000000004</v>
      </c>
      <c r="H45" s="77">
        <v>4.3</v>
      </c>
      <c r="I45" s="77">
        <v>45.2</v>
      </c>
      <c r="J45" s="77">
        <v>241</v>
      </c>
      <c r="K45" s="61"/>
      <c r="L45" s="39"/>
    </row>
    <row r="46" spans="1:12" ht="15">
      <c r="A46" s="22"/>
      <c r="B46" s="14"/>
      <c r="C46" s="10"/>
      <c r="D46" s="67" t="s">
        <v>21</v>
      </c>
      <c r="E46" s="55" t="s">
        <v>40</v>
      </c>
      <c r="F46" s="56">
        <v>200</v>
      </c>
      <c r="G46" s="48">
        <v>0.2</v>
      </c>
      <c r="H46" s="48">
        <v>0.04</v>
      </c>
      <c r="I46" s="48">
        <v>10.199999999999999</v>
      </c>
      <c r="J46" s="48">
        <v>41</v>
      </c>
      <c r="K46" s="61"/>
      <c r="L46" s="39"/>
    </row>
    <row r="47" spans="1:12" ht="15">
      <c r="A47" s="22"/>
      <c r="B47" s="14"/>
      <c r="C47" s="10"/>
      <c r="D47" s="67" t="s">
        <v>22</v>
      </c>
      <c r="E47" s="72" t="s">
        <v>45</v>
      </c>
      <c r="F47" s="73">
        <v>20</v>
      </c>
      <c r="G47" s="73">
        <v>1.36</v>
      </c>
      <c r="H47" s="73">
        <v>0.24</v>
      </c>
      <c r="I47" s="73">
        <v>9.2799999999999994</v>
      </c>
      <c r="J47" s="73" t="s">
        <v>70</v>
      </c>
      <c r="K47" s="61"/>
      <c r="L47" s="39"/>
    </row>
    <row r="48" spans="1:12" ht="15">
      <c r="A48" s="22"/>
      <c r="B48" s="14"/>
      <c r="C48" s="10"/>
      <c r="D48" s="68" t="s">
        <v>22</v>
      </c>
      <c r="E48" s="72" t="s">
        <v>52</v>
      </c>
      <c r="F48" s="73">
        <v>25</v>
      </c>
      <c r="G48" s="73">
        <v>1.9</v>
      </c>
      <c r="H48" s="73">
        <v>0.27</v>
      </c>
      <c r="I48" s="73">
        <v>12.42</v>
      </c>
      <c r="J48" s="73">
        <v>56</v>
      </c>
      <c r="K48" s="61"/>
      <c r="L48" s="39"/>
    </row>
    <row r="49" spans="1:12" ht="15">
      <c r="A49" s="22"/>
      <c r="B49" s="14"/>
      <c r="C49" s="10"/>
      <c r="D49" s="66" t="s">
        <v>24</v>
      </c>
      <c r="E49" s="55" t="s">
        <v>48</v>
      </c>
      <c r="F49" s="56">
        <v>60</v>
      </c>
      <c r="G49" s="48">
        <v>0.54</v>
      </c>
      <c r="H49" s="48">
        <v>2.7</v>
      </c>
      <c r="I49" s="48">
        <v>2.88</v>
      </c>
      <c r="J49" s="48">
        <v>38.4</v>
      </c>
      <c r="K49" s="61"/>
      <c r="L49" s="39"/>
    </row>
    <row r="50" spans="1:12" ht="15">
      <c r="A50" s="22"/>
      <c r="B50" s="14"/>
      <c r="C50" s="10"/>
      <c r="D50" s="5"/>
      <c r="E50" s="58"/>
      <c r="F50" s="59"/>
      <c r="G50" s="59"/>
      <c r="H50" s="59"/>
      <c r="I50" s="59"/>
      <c r="J50" s="59"/>
      <c r="K50" s="40"/>
      <c r="L50" s="39"/>
    </row>
    <row r="51" spans="1:12" ht="15">
      <c r="A51" s="23"/>
      <c r="B51" s="16"/>
      <c r="C51" s="7"/>
      <c r="D51" s="17" t="s">
        <v>31</v>
      </c>
      <c r="E51" s="8"/>
      <c r="F51" s="18">
        <f>SUM(F44:F50)</f>
        <v>575</v>
      </c>
      <c r="G51" s="18">
        <f>SUM(G44:G50)</f>
        <v>36.75</v>
      </c>
      <c r="H51" s="18">
        <f>SUM(H44:H50)</f>
        <v>21.949999999999996</v>
      </c>
      <c r="I51" s="18">
        <f>SUM(I44:I50)</f>
        <v>82.23</v>
      </c>
      <c r="J51" s="18">
        <f>SUM(J44:J50)</f>
        <v>628.4</v>
      </c>
      <c r="K51" s="24"/>
      <c r="L51" s="18">
        <f>SUM(L44:L50)</f>
        <v>0</v>
      </c>
    </row>
    <row r="52" spans="1:12" ht="15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38"/>
      <c r="F52" s="39"/>
      <c r="G52" s="39"/>
      <c r="H52" s="39"/>
      <c r="I52" s="39"/>
      <c r="J52" s="39"/>
      <c r="K52" s="40"/>
      <c r="L52" s="39"/>
    </row>
    <row r="53" spans="1:12" ht="15">
      <c r="A53" s="22"/>
      <c r="B53" s="14"/>
      <c r="C53" s="10"/>
      <c r="D53" s="6" t="s">
        <v>25</v>
      </c>
      <c r="E53" s="38"/>
      <c r="F53" s="39"/>
      <c r="G53" s="39"/>
      <c r="H53" s="39"/>
      <c r="I53" s="39"/>
      <c r="J53" s="39"/>
      <c r="K53" s="40"/>
      <c r="L53" s="39"/>
    </row>
    <row r="54" spans="1:12" ht="15">
      <c r="A54" s="22"/>
      <c r="B54" s="14"/>
      <c r="C54" s="10"/>
      <c r="D54" s="6" t="s">
        <v>26</v>
      </c>
      <c r="E54" s="38"/>
      <c r="F54" s="39"/>
      <c r="G54" s="39"/>
      <c r="H54" s="39"/>
      <c r="I54" s="39"/>
      <c r="J54" s="39"/>
      <c r="K54" s="40"/>
      <c r="L54" s="39"/>
    </row>
    <row r="55" spans="1:12" ht="15">
      <c r="A55" s="22"/>
      <c r="B55" s="14"/>
      <c r="C55" s="10"/>
      <c r="D55" s="6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>
      <c r="A56" s="22"/>
      <c r="B56" s="14"/>
      <c r="C56" s="10"/>
      <c r="D56" s="6" t="s">
        <v>28</v>
      </c>
      <c r="E56" s="38"/>
      <c r="F56" s="39"/>
      <c r="G56" s="39"/>
      <c r="H56" s="39"/>
      <c r="I56" s="39"/>
      <c r="J56" s="39"/>
      <c r="K56" s="40"/>
      <c r="L56" s="39"/>
    </row>
    <row r="57" spans="1:12" ht="15">
      <c r="A57" s="22"/>
      <c r="B57" s="14"/>
      <c r="C57" s="10"/>
      <c r="D57" s="6" t="s">
        <v>29</v>
      </c>
      <c r="E57" s="38"/>
      <c r="F57" s="39"/>
      <c r="G57" s="39"/>
      <c r="H57" s="39"/>
      <c r="I57" s="39"/>
      <c r="J57" s="39"/>
      <c r="K57" s="40"/>
      <c r="L57" s="39"/>
    </row>
    <row r="58" spans="1:12" ht="15">
      <c r="A58" s="22"/>
      <c r="B58" s="14"/>
      <c r="C58" s="10"/>
      <c r="D58" s="6" t="s">
        <v>30</v>
      </c>
      <c r="E58" s="38"/>
      <c r="F58" s="39"/>
      <c r="G58" s="39"/>
      <c r="H58" s="39"/>
      <c r="I58" s="39"/>
      <c r="J58" s="39"/>
      <c r="K58" s="40"/>
      <c r="L58" s="39"/>
    </row>
    <row r="59" spans="1:12" ht="1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>SUM(G52:G60)</f>
        <v>0</v>
      </c>
      <c r="H61" s="18">
        <f>SUM(H52:H60)</f>
        <v>0</v>
      </c>
      <c r="I61" s="18">
        <f>SUM(I52:I60)</f>
        <v>0</v>
      </c>
      <c r="J61" s="18">
        <f>SUM(J52:J60)</f>
        <v>0</v>
      </c>
      <c r="K61" s="24"/>
      <c r="L61" s="18">
        <f>SUM(L52:L60)</f>
        <v>0</v>
      </c>
    </row>
    <row r="62" spans="1:12" ht="15.75" customHeight="1" thickBot="1">
      <c r="A62" s="28">
        <f>A44</f>
        <v>1</v>
      </c>
      <c r="B62" s="29">
        <f>B44</f>
        <v>3</v>
      </c>
      <c r="C62" s="100" t="s">
        <v>4</v>
      </c>
      <c r="D62" s="101"/>
      <c r="E62" s="53"/>
      <c r="F62" s="54">
        <f>F51+F61</f>
        <v>575</v>
      </c>
      <c r="G62" s="54">
        <f>G51+G61</f>
        <v>36.75</v>
      </c>
      <c r="H62" s="54">
        <f>H51+H61</f>
        <v>21.949999999999996</v>
      </c>
      <c r="I62" s="54">
        <f>I51+I61</f>
        <v>82.23</v>
      </c>
      <c r="J62" s="54">
        <f>J51+J61</f>
        <v>628.4</v>
      </c>
      <c r="K62" s="31"/>
      <c r="L62" s="31">
        <f>L51+L61</f>
        <v>0</v>
      </c>
    </row>
    <row r="63" spans="1:12" ht="15.75" thickBot="1">
      <c r="A63" s="19">
        <v>1</v>
      </c>
      <c r="B63" s="20">
        <v>4</v>
      </c>
      <c r="C63" s="21" t="s">
        <v>19</v>
      </c>
      <c r="D63" s="65" t="s">
        <v>25</v>
      </c>
      <c r="E63" s="55" t="s">
        <v>49</v>
      </c>
      <c r="F63" s="48">
        <v>200</v>
      </c>
      <c r="G63" s="75" t="s">
        <v>54</v>
      </c>
      <c r="H63" s="75" t="s">
        <v>53</v>
      </c>
      <c r="I63" s="48">
        <v>10.9</v>
      </c>
      <c r="J63" s="48">
        <v>110</v>
      </c>
      <c r="K63" s="60"/>
      <c r="L63" s="37"/>
    </row>
    <row r="64" spans="1:12" ht="15">
      <c r="A64" s="22"/>
      <c r="B64" s="14"/>
      <c r="C64" s="10"/>
      <c r="D64" s="65" t="s">
        <v>20</v>
      </c>
      <c r="E64" s="62" t="s">
        <v>78</v>
      </c>
      <c r="F64" s="81">
        <v>100</v>
      </c>
      <c r="G64" s="90">
        <v>14.25</v>
      </c>
      <c r="H64" s="91">
        <v>23</v>
      </c>
      <c r="I64" s="91">
        <v>19.5</v>
      </c>
      <c r="J64" s="90">
        <v>342.5</v>
      </c>
      <c r="K64" s="61"/>
      <c r="L64" s="39"/>
    </row>
    <row r="65" spans="1:12" ht="15">
      <c r="A65" s="22"/>
      <c r="B65" s="14"/>
      <c r="C65" s="10"/>
      <c r="D65" s="67" t="s">
        <v>21</v>
      </c>
      <c r="E65" s="55" t="s">
        <v>51</v>
      </c>
      <c r="F65" s="56">
        <v>200</v>
      </c>
      <c r="G65" s="48">
        <v>0.1</v>
      </c>
      <c r="H65" s="48">
        <v>0.03</v>
      </c>
      <c r="I65" s="48">
        <v>9.9</v>
      </c>
      <c r="J65" s="48">
        <v>35</v>
      </c>
      <c r="K65" s="61"/>
      <c r="L65" s="39"/>
    </row>
    <row r="66" spans="1:12" ht="15">
      <c r="A66" s="22"/>
      <c r="B66" s="14"/>
      <c r="C66" s="10"/>
      <c r="D66" s="67" t="s">
        <v>22</v>
      </c>
      <c r="E66" s="72" t="s">
        <v>52</v>
      </c>
      <c r="F66" s="73">
        <v>25</v>
      </c>
      <c r="G66" s="73">
        <v>1.9</v>
      </c>
      <c r="H66" s="73">
        <v>0.27</v>
      </c>
      <c r="I66" s="73">
        <v>12.42</v>
      </c>
      <c r="J66" s="73">
        <v>56</v>
      </c>
      <c r="K66" s="61"/>
      <c r="L66" s="39"/>
    </row>
    <row r="67" spans="1:12" ht="15">
      <c r="A67" s="22"/>
      <c r="B67" s="14"/>
      <c r="C67" s="10"/>
      <c r="D67" s="68" t="s">
        <v>22</v>
      </c>
      <c r="E67" s="72" t="s">
        <v>45</v>
      </c>
      <c r="F67" s="73">
        <v>20</v>
      </c>
      <c r="G67" s="73">
        <v>1.36</v>
      </c>
      <c r="H67" s="73">
        <v>0.24</v>
      </c>
      <c r="I67" s="73">
        <v>9.2799999999999994</v>
      </c>
      <c r="J67" s="73">
        <v>43</v>
      </c>
      <c r="K67" s="61"/>
      <c r="L67" s="39"/>
    </row>
    <row r="68" spans="1:12" ht="15">
      <c r="A68" s="22"/>
      <c r="B68" s="14"/>
      <c r="C68" s="10"/>
      <c r="D68" s="66" t="s">
        <v>20</v>
      </c>
      <c r="E68" s="62" t="s">
        <v>50</v>
      </c>
      <c r="F68" s="48">
        <v>150</v>
      </c>
      <c r="G68" s="48">
        <v>8.42</v>
      </c>
      <c r="H68" s="48">
        <v>5.25</v>
      </c>
      <c r="I68" s="48">
        <v>34.75</v>
      </c>
      <c r="J68" s="48">
        <v>233.3</v>
      </c>
      <c r="K68" s="61"/>
      <c r="L68" s="39"/>
    </row>
    <row r="69" spans="1:12" ht="15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">
      <c r="A70" s="23"/>
      <c r="B70" s="16"/>
      <c r="C70" s="7"/>
      <c r="D70" s="17" t="s">
        <v>31</v>
      </c>
      <c r="E70" s="8"/>
      <c r="F70" s="18">
        <f>SUM(F63:F69)</f>
        <v>695</v>
      </c>
      <c r="G70" s="18">
        <f>SUM(G63:G69)</f>
        <v>26.03</v>
      </c>
      <c r="H70" s="18">
        <f>SUM(H63:H69)</f>
        <v>28.79</v>
      </c>
      <c r="I70" s="18">
        <f>SUM(I63:I69)</f>
        <v>96.75</v>
      </c>
      <c r="J70" s="18">
        <f>SUM(J63:J69)</f>
        <v>819.8</v>
      </c>
      <c r="K70" s="24"/>
      <c r="L70" s="18">
        <f>SUM(L63:L69)</f>
        <v>0</v>
      </c>
    </row>
    <row r="71" spans="1:12" ht="15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38"/>
      <c r="F71" s="39"/>
      <c r="G71" s="39"/>
      <c r="H71" s="39"/>
      <c r="I71" s="39"/>
      <c r="J71" s="39"/>
      <c r="K71" s="40"/>
      <c r="L71" s="39"/>
    </row>
    <row r="72" spans="1:12" ht="15">
      <c r="A72" s="22"/>
      <c r="B72" s="14"/>
      <c r="C72" s="10"/>
      <c r="D72" s="6" t="s">
        <v>25</v>
      </c>
      <c r="E72" s="38"/>
      <c r="F72" s="39"/>
      <c r="G72" s="39"/>
      <c r="H72" s="39"/>
      <c r="I72" s="39"/>
      <c r="J72" s="39"/>
      <c r="K72" s="40"/>
      <c r="L72" s="39"/>
    </row>
    <row r="73" spans="1:12" ht="15">
      <c r="A73" s="22"/>
      <c r="B73" s="14"/>
      <c r="C73" s="10"/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5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5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5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>SUM(G71:G79)</f>
        <v>0</v>
      </c>
      <c r="H80" s="18">
        <f>SUM(H71:H79)</f>
        <v>0</v>
      </c>
      <c r="I80" s="18">
        <f>SUM(I71:I79)</f>
        <v>0</v>
      </c>
      <c r="J80" s="18">
        <f>SUM(J71:J79)</f>
        <v>0</v>
      </c>
      <c r="K80" s="24"/>
      <c r="L80" s="18">
        <f>SUM(L71:L79)</f>
        <v>0</v>
      </c>
    </row>
    <row r="81" spans="1:12" ht="15.75" customHeight="1" thickBot="1">
      <c r="A81" s="28">
        <f>A63</f>
        <v>1</v>
      </c>
      <c r="B81" s="29">
        <f>B63</f>
        <v>4</v>
      </c>
      <c r="C81" s="100" t="s">
        <v>4</v>
      </c>
      <c r="D81" s="101"/>
      <c r="E81" s="53"/>
      <c r="F81" s="54">
        <f>F70+F80</f>
        <v>695</v>
      </c>
      <c r="G81" s="54">
        <f>G70+G80</f>
        <v>26.03</v>
      </c>
      <c r="H81" s="54">
        <f>H70+H80</f>
        <v>28.79</v>
      </c>
      <c r="I81" s="54">
        <f>I70+I80</f>
        <v>96.75</v>
      </c>
      <c r="J81" s="54">
        <f>J70+J80</f>
        <v>819.8</v>
      </c>
      <c r="K81" s="31"/>
      <c r="L81" s="31">
        <f>L70+L80</f>
        <v>0</v>
      </c>
    </row>
    <row r="82" spans="1:12" ht="15.75" thickBot="1">
      <c r="A82" s="19">
        <v>1</v>
      </c>
      <c r="B82" s="20">
        <v>5</v>
      </c>
      <c r="C82" s="21" t="s">
        <v>19</v>
      </c>
      <c r="D82" s="65" t="s">
        <v>20</v>
      </c>
      <c r="E82" s="55" t="s">
        <v>55</v>
      </c>
      <c r="F82" s="48">
        <v>100</v>
      </c>
      <c r="G82" s="48">
        <v>12.5</v>
      </c>
      <c r="H82" s="48">
        <v>17.7</v>
      </c>
      <c r="I82" s="48">
        <v>12.7</v>
      </c>
      <c r="J82" s="48">
        <v>262</v>
      </c>
      <c r="K82" s="60"/>
      <c r="L82" s="37"/>
    </row>
    <row r="83" spans="1:12" ht="15">
      <c r="A83" s="22"/>
      <c r="B83" s="14"/>
      <c r="C83" s="10"/>
      <c r="D83" s="65" t="s">
        <v>20</v>
      </c>
      <c r="E83" s="55" t="s">
        <v>56</v>
      </c>
      <c r="F83" s="56">
        <v>150</v>
      </c>
      <c r="G83" s="48">
        <v>2.5</v>
      </c>
      <c r="H83" s="48">
        <v>7.5</v>
      </c>
      <c r="I83" s="48">
        <v>14.92</v>
      </c>
      <c r="J83" s="48">
        <v>137.5</v>
      </c>
      <c r="K83" s="61"/>
      <c r="L83" s="39"/>
    </row>
    <row r="84" spans="1:12" ht="15">
      <c r="A84" s="22"/>
      <c r="B84" s="14"/>
      <c r="C84" s="10"/>
      <c r="D84" s="67" t="s">
        <v>21</v>
      </c>
      <c r="E84" s="55" t="s">
        <v>58</v>
      </c>
      <c r="F84" s="56">
        <v>200</v>
      </c>
      <c r="G84" s="48">
        <v>2.9</v>
      </c>
      <c r="H84" s="48">
        <v>2.8</v>
      </c>
      <c r="I84" s="48">
        <v>14.9</v>
      </c>
      <c r="J84" s="48">
        <v>94</v>
      </c>
      <c r="K84" s="61"/>
      <c r="L84" s="39"/>
    </row>
    <row r="85" spans="1:12" ht="15">
      <c r="A85" s="22"/>
      <c r="B85" s="14"/>
      <c r="C85" s="10"/>
      <c r="D85" s="67" t="s">
        <v>22</v>
      </c>
      <c r="E85" s="72" t="s">
        <v>52</v>
      </c>
      <c r="F85" s="73">
        <v>25</v>
      </c>
      <c r="G85" s="73">
        <v>1.9</v>
      </c>
      <c r="H85" s="73">
        <v>0.27</v>
      </c>
      <c r="I85" s="73">
        <v>12.42</v>
      </c>
      <c r="J85" s="73">
        <v>56</v>
      </c>
      <c r="K85" s="61"/>
      <c r="L85" s="39"/>
    </row>
    <row r="86" spans="1:12" ht="15">
      <c r="A86" s="22"/>
      <c r="B86" s="14"/>
      <c r="C86" s="10"/>
      <c r="D86" s="67" t="s">
        <v>24</v>
      </c>
      <c r="E86" s="107" t="s">
        <v>76</v>
      </c>
      <c r="F86" s="108">
        <v>60</v>
      </c>
      <c r="G86" s="108">
        <v>0.48</v>
      </c>
      <c r="H86" s="108">
        <v>0</v>
      </c>
      <c r="I86" s="108">
        <v>1.8</v>
      </c>
      <c r="J86" s="109" t="s">
        <v>77</v>
      </c>
      <c r="K86" s="61"/>
      <c r="L86" s="39"/>
    </row>
    <row r="87" spans="1:12" ht="15">
      <c r="A87" s="22"/>
      <c r="B87" s="14"/>
      <c r="C87" s="10"/>
      <c r="D87" s="66"/>
      <c r="E87" s="104" t="s">
        <v>57</v>
      </c>
      <c r="F87" s="105">
        <v>20</v>
      </c>
      <c r="G87" s="106">
        <v>4.68</v>
      </c>
      <c r="H87" s="106">
        <v>6</v>
      </c>
      <c r="I87" s="106">
        <v>0</v>
      </c>
      <c r="J87" s="106">
        <v>74.2</v>
      </c>
      <c r="K87" s="61"/>
      <c r="L87" s="39"/>
    </row>
    <row r="88" spans="1:12" ht="15">
      <c r="A88" s="22"/>
      <c r="B88" s="14"/>
      <c r="C88" s="10"/>
      <c r="D88" s="5"/>
      <c r="K88" s="40"/>
      <c r="L88" s="39"/>
    </row>
    <row r="89" spans="1:12" ht="15">
      <c r="A89" s="23"/>
      <c r="B89" s="16"/>
      <c r="C89" s="7"/>
      <c r="D89" s="17" t="s">
        <v>31</v>
      </c>
      <c r="E89" s="92"/>
      <c r="F89" s="18">
        <f>SUM(F82:F87)</f>
        <v>555</v>
      </c>
      <c r="G89" s="18">
        <f>SUM(G82:G87)</f>
        <v>24.959999999999997</v>
      </c>
      <c r="H89" s="18">
        <f>SUM(H82:H87)</f>
        <v>34.269999999999996</v>
      </c>
      <c r="I89" s="18">
        <f>SUM(I82:I87)</f>
        <v>56.739999999999995</v>
      </c>
      <c r="J89" s="18">
        <f>SUM(J82:J87)</f>
        <v>623.70000000000005</v>
      </c>
      <c r="K89" s="24"/>
      <c r="L89" s="18">
        <f t="shared" ref="L89" si="2">SUM(L82:L88)</f>
        <v>0</v>
      </c>
    </row>
    <row r="90" spans="1:12" ht="15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38"/>
      <c r="F90" s="39"/>
      <c r="G90" s="39"/>
      <c r="H90" s="39"/>
      <c r="I90" s="39"/>
      <c r="J90" s="39"/>
      <c r="K90" s="40"/>
      <c r="L90" s="39"/>
    </row>
    <row r="91" spans="1:12" ht="15">
      <c r="A91" s="22"/>
      <c r="B91" s="14"/>
      <c r="C91" s="10"/>
      <c r="D91" s="6" t="s">
        <v>25</v>
      </c>
      <c r="E91" s="38"/>
      <c r="F91" s="39"/>
      <c r="G91" s="39"/>
      <c r="H91" s="39"/>
      <c r="I91" s="39"/>
      <c r="J91" s="39"/>
      <c r="K91" s="40"/>
      <c r="L91" s="39"/>
    </row>
    <row r="92" spans="1:12" ht="15">
      <c r="A92" s="22"/>
      <c r="B92" s="14"/>
      <c r="C92" s="10"/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5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5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5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>SUM(G90:G98)</f>
        <v>0</v>
      </c>
      <c r="H99" s="18">
        <f>SUM(H90:H98)</f>
        <v>0</v>
      </c>
      <c r="I99" s="18">
        <f>SUM(I90:I98)</f>
        <v>0</v>
      </c>
      <c r="J99" s="18">
        <f>SUM(J90:J98)</f>
        <v>0</v>
      </c>
      <c r="K99" s="24"/>
      <c r="L99" s="18">
        <f>SUM(L90:L98)</f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100" t="s">
        <v>4</v>
      </c>
      <c r="D100" s="102"/>
      <c r="E100" s="53"/>
      <c r="F100" s="54">
        <f>F89+F99</f>
        <v>555</v>
      </c>
      <c r="G100" s="54">
        <f>G89+G99</f>
        <v>24.959999999999997</v>
      </c>
      <c r="H100" s="54">
        <f>H89+H99</f>
        <v>34.269999999999996</v>
      </c>
      <c r="I100" s="54">
        <f>I89+I99</f>
        <v>56.739999999999995</v>
      </c>
      <c r="J100" s="54">
        <f>J89+J99</f>
        <v>623.70000000000005</v>
      </c>
      <c r="K100" s="31"/>
      <c r="L100" s="31">
        <f>L89+L99</f>
        <v>0</v>
      </c>
    </row>
    <row r="101" spans="1:12" ht="15">
      <c r="A101" s="19">
        <v>2</v>
      </c>
      <c r="B101" s="20">
        <v>1</v>
      </c>
      <c r="C101" s="21" t="s">
        <v>19</v>
      </c>
      <c r="D101" s="67" t="s">
        <v>20</v>
      </c>
      <c r="E101" s="55" t="s">
        <v>59</v>
      </c>
      <c r="F101" s="48">
        <v>90</v>
      </c>
      <c r="G101" s="48">
        <v>13.05</v>
      </c>
      <c r="H101" s="48">
        <v>14.13</v>
      </c>
      <c r="I101" s="48">
        <v>9.99</v>
      </c>
      <c r="J101" s="48">
        <v>220.5</v>
      </c>
      <c r="K101" s="60"/>
      <c r="L101" s="37"/>
    </row>
    <row r="102" spans="1:12" ht="15">
      <c r="A102" s="22"/>
      <c r="B102" s="14"/>
      <c r="C102" s="10"/>
      <c r="D102" s="67" t="s">
        <v>20</v>
      </c>
      <c r="E102" s="55" t="s">
        <v>50</v>
      </c>
      <c r="F102" s="48">
        <v>150</v>
      </c>
      <c r="G102" s="48">
        <v>8.42</v>
      </c>
      <c r="H102" s="48">
        <v>5.25</v>
      </c>
      <c r="I102" s="48">
        <v>34.75</v>
      </c>
      <c r="J102" s="48">
        <v>233.33</v>
      </c>
      <c r="K102" s="61"/>
      <c r="L102" s="39"/>
    </row>
    <row r="103" spans="1:12" ht="15">
      <c r="A103" s="22"/>
      <c r="B103" s="14"/>
      <c r="C103" s="10"/>
      <c r="D103" s="67" t="s">
        <v>21</v>
      </c>
      <c r="E103" s="76" t="s">
        <v>72</v>
      </c>
      <c r="F103" s="77">
        <v>200</v>
      </c>
      <c r="G103" s="77">
        <v>0.2</v>
      </c>
      <c r="H103" s="77">
        <v>0.1</v>
      </c>
      <c r="I103" s="77">
        <v>21.4</v>
      </c>
      <c r="J103" s="77">
        <v>86</v>
      </c>
      <c r="K103" s="61"/>
      <c r="L103" s="39"/>
    </row>
    <row r="104" spans="1:12" ht="15">
      <c r="A104" s="22"/>
      <c r="B104" s="14"/>
      <c r="C104" s="10"/>
      <c r="D104" s="67" t="s">
        <v>22</v>
      </c>
      <c r="E104" s="72" t="s">
        <v>52</v>
      </c>
      <c r="F104" s="73">
        <v>25</v>
      </c>
      <c r="G104" s="73">
        <v>1.9</v>
      </c>
      <c r="H104" s="73">
        <v>0.27</v>
      </c>
      <c r="I104" s="73">
        <v>12.42</v>
      </c>
      <c r="J104" s="73">
        <v>56</v>
      </c>
      <c r="K104" s="61"/>
      <c r="L104" s="39"/>
    </row>
    <row r="105" spans="1:12" ht="15">
      <c r="A105" s="22"/>
      <c r="B105" s="14"/>
      <c r="C105" s="10"/>
      <c r="D105" s="68" t="s">
        <v>22</v>
      </c>
      <c r="E105" s="72" t="s">
        <v>45</v>
      </c>
      <c r="F105" s="73">
        <v>20</v>
      </c>
      <c r="G105" s="73">
        <v>1.36</v>
      </c>
      <c r="H105" s="73">
        <v>0.24</v>
      </c>
      <c r="I105" s="73">
        <v>9.2799999999999994</v>
      </c>
      <c r="J105" s="73">
        <v>43</v>
      </c>
      <c r="K105" s="61"/>
      <c r="L105" s="39"/>
    </row>
    <row r="106" spans="1:12" ht="15">
      <c r="A106" s="22"/>
      <c r="B106" s="14"/>
      <c r="C106" s="10"/>
      <c r="D106" s="66" t="s">
        <v>24</v>
      </c>
      <c r="E106" s="55" t="s">
        <v>81</v>
      </c>
      <c r="F106" s="56">
        <v>60</v>
      </c>
      <c r="G106" s="48">
        <v>2.52</v>
      </c>
      <c r="H106" s="48">
        <v>5.52</v>
      </c>
      <c r="I106" s="48">
        <v>3.42</v>
      </c>
      <c r="J106" s="48">
        <v>73.2</v>
      </c>
      <c r="K106" s="61"/>
      <c r="L106" s="39"/>
    </row>
    <row r="107" spans="1:12" ht="15">
      <c r="A107" s="22"/>
      <c r="B107" s="14"/>
      <c r="C107" s="10"/>
      <c r="D107" s="5"/>
      <c r="E107" s="58"/>
      <c r="F107" s="59"/>
      <c r="G107" s="59"/>
      <c r="H107" s="59"/>
      <c r="I107" s="59"/>
      <c r="J107" s="59"/>
      <c r="K107" s="40"/>
      <c r="L107" s="39"/>
    </row>
    <row r="108" spans="1:12" ht="15">
      <c r="A108" s="23"/>
      <c r="B108" s="16"/>
      <c r="C108" s="7"/>
      <c r="D108" s="17" t="s">
        <v>31</v>
      </c>
      <c r="E108" s="8"/>
      <c r="F108" s="18">
        <f>SUM(F101:F107)</f>
        <v>545</v>
      </c>
      <c r="G108" s="18">
        <f>SUM(G101:G107)</f>
        <v>27.449999999999996</v>
      </c>
      <c r="H108" s="18">
        <f>SUM(H101:H107)</f>
        <v>25.51</v>
      </c>
      <c r="I108" s="18">
        <f>SUM(I101:I107)</f>
        <v>91.26</v>
      </c>
      <c r="J108" s="18">
        <f>SUM(J101:J107)</f>
        <v>712.03000000000009</v>
      </c>
      <c r="K108" s="24"/>
      <c r="L108" s="18">
        <f t="shared" ref="L108" si="3">SUM(L101:L107)</f>
        <v>0</v>
      </c>
    </row>
    <row r="109" spans="1:12" ht="15">
      <c r="A109" s="25">
        <f>A101</f>
        <v>2</v>
      </c>
      <c r="B109" s="12">
        <f>B101</f>
        <v>1</v>
      </c>
      <c r="C109" s="9" t="s">
        <v>23</v>
      </c>
      <c r="D109" s="6" t="s">
        <v>24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>
      <c r="A110" s="22"/>
      <c r="B110" s="14"/>
      <c r="C110" s="10"/>
      <c r="D110" s="6" t="s">
        <v>25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>
      <c r="A111" s="22"/>
      <c r="B111" s="14"/>
      <c r="C111" s="10"/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>
      <c r="A118" s="23"/>
      <c r="B118" s="16"/>
      <c r="C118" s="7"/>
      <c r="D118" s="17" t="s">
        <v>31</v>
      </c>
      <c r="E118" s="8"/>
      <c r="F118" s="18">
        <f>SUM(F109:F117)</f>
        <v>0</v>
      </c>
      <c r="G118" s="18">
        <f>SUM(G109:G117)</f>
        <v>0</v>
      </c>
      <c r="H118" s="18">
        <f>SUM(H109:H117)</f>
        <v>0</v>
      </c>
      <c r="I118" s="18">
        <f>SUM(I109:I117)</f>
        <v>0</v>
      </c>
      <c r="J118" s="18">
        <f>SUM(J109:J117)</f>
        <v>0</v>
      </c>
      <c r="K118" s="24"/>
      <c r="L118" s="18">
        <f t="shared" ref="L118" si="4">SUM(L109:L117)</f>
        <v>0</v>
      </c>
    </row>
    <row r="119" spans="1:12" ht="15.75" thickBot="1">
      <c r="A119" s="28">
        <f>A101</f>
        <v>2</v>
      </c>
      <c r="B119" s="29">
        <f>B101</f>
        <v>1</v>
      </c>
      <c r="C119" s="100" t="s">
        <v>4</v>
      </c>
      <c r="D119" s="102"/>
      <c r="E119" s="53"/>
      <c r="F119" s="54">
        <f>F108+F118</f>
        <v>545</v>
      </c>
      <c r="G119" s="54">
        <f>G108+G118</f>
        <v>27.449999999999996</v>
      </c>
      <c r="H119" s="54">
        <f>H108+H118</f>
        <v>25.51</v>
      </c>
      <c r="I119" s="54">
        <f>I108+I118</f>
        <v>91.26</v>
      </c>
      <c r="J119" s="54">
        <f>J108+J118</f>
        <v>712.03000000000009</v>
      </c>
      <c r="K119" s="31"/>
      <c r="L119" s="31">
        <f>L108+L118</f>
        <v>0</v>
      </c>
    </row>
    <row r="120" spans="1:12" ht="15">
      <c r="A120" s="13">
        <v>2</v>
      </c>
      <c r="B120" s="14">
        <v>2</v>
      </c>
      <c r="C120" s="21" t="s">
        <v>19</v>
      </c>
      <c r="D120" s="49" t="s">
        <v>20</v>
      </c>
      <c r="E120" s="55" t="s">
        <v>80</v>
      </c>
      <c r="F120" s="48">
        <v>100</v>
      </c>
      <c r="G120" s="48">
        <v>19</v>
      </c>
      <c r="H120" s="48">
        <v>7.9</v>
      </c>
      <c r="I120" s="48">
        <v>1.4</v>
      </c>
      <c r="J120" s="48">
        <v>118</v>
      </c>
      <c r="K120" s="60"/>
      <c r="L120" s="37"/>
    </row>
    <row r="121" spans="1:12" ht="15">
      <c r="A121" s="13"/>
      <c r="B121" s="14"/>
      <c r="C121" s="10"/>
      <c r="D121" s="49" t="s">
        <v>20</v>
      </c>
      <c r="E121" s="55" t="s">
        <v>60</v>
      </c>
      <c r="F121" s="56">
        <v>150</v>
      </c>
      <c r="G121" s="48">
        <v>3.08</v>
      </c>
      <c r="H121" s="48">
        <v>5.25</v>
      </c>
      <c r="I121" s="48">
        <v>19.5</v>
      </c>
      <c r="J121" s="48">
        <v>140</v>
      </c>
      <c r="K121" s="61"/>
      <c r="L121" s="39"/>
    </row>
    <row r="122" spans="1:12" ht="15">
      <c r="A122" s="13"/>
      <c r="B122" s="14"/>
      <c r="C122" s="10"/>
      <c r="D122" s="49" t="s">
        <v>21</v>
      </c>
      <c r="E122" s="55" t="s">
        <v>40</v>
      </c>
      <c r="F122" s="56">
        <v>200</v>
      </c>
      <c r="G122" s="48">
        <v>0.2</v>
      </c>
      <c r="H122" s="48">
        <v>0.04</v>
      </c>
      <c r="I122" s="48">
        <v>10.199999999999999</v>
      </c>
      <c r="J122" s="48">
        <v>41</v>
      </c>
      <c r="K122" s="61"/>
      <c r="L122" s="39"/>
    </row>
    <row r="123" spans="1:12" ht="15">
      <c r="A123" s="13"/>
      <c r="B123" s="14"/>
      <c r="C123" s="10"/>
      <c r="D123" s="49" t="s">
        <v>22</v>
      </c>
      <c r="E123" s="72" t="s">
        <v>52</v>
      </c>
      <c r="F123" s="73">
        <v>25</v>
      </c>
      <c r="G123" s="73">
        <v>1.9</v>
      </c>
      <c r="H123" s="73">
        <v>0.27</v>
      </c>
      <c r="I123" s="73">
        <v>12.42</v>
      </c>
      <c r="J123" s="73">
        <v>56</v>
      </c>
      <c r="K123" s="61"/>
      <c r="L123" s="39"/>
    </row>
    <row r="124" spans="1:12" ht="15">
      <c r="A124" s="13"/>
      <c r="B124" s="14"/>
      <c r="C124" s="10"/>
      <c r="D124" s="49" t="s">
        <v>22</v>
      </c>
      <c r="E124" s="72" t="s">
        <v>45</v>
      </c>
      <c r="F124" s="73">
        <v>20</v>
      </c>
      <c r="G124" s="73">
        <v>1.36</v>
      </c>
      <c r="H124" s="73">
        <v>0.24</v>
      </c>
      <c r="I124" s="73">
        <v>9.2799999999999994</v>
      </c>
      <c r="J124" s="73">
        <v>43</v>
      </c>
      <c r="K124" s="61"/>
      <c r="L124" s="39"/>
    </row>
    <row r="125" spans="1:12" ht="15">
      <c r="A125" s="13"/>
      <c r="B125" s="14"/>
      <c r="C125" s="10"/>
      <c r="D125" s="47" t="s">
        <v>24</v>
      </c>
      <c r="E125" s="55" t="s">
        <v>61</v>
      </c>
      <c r="F125" s="56">
        <v>60</v>
      </c>
      <c r="G125" s="48">
        <v>0.42</v>
      </c>
      <c r="H125" s="48">
        <v>4.4400000000000004</v>
      </c>
      <c r="I125" s="48">
        <v>1.74</v>
      </c>
      <c r="J125" s="51" t="s">
        <v>62</v>
      </c>
      <c r="K125" s="61"/>
      <c r="L125" s="39"/>
    </row>
    <row r="126" spans="1:12" ht="15">
      <c r="A126" s="13"/>
      <c r="B126" s="14"/>
      <c r="C126" s="10"/>
      <c r="D126" s="57"/>
      <c r="E126" s="58"/>
      <c r="F126" s="59"/>
      <c r="G126" s="59"/>
      <c r="H126" s="59"/>
      <c r="I126" s="59"/>
      <c r="J126" s="59"/>
      <c r="K126" s="40"/>
      <c r="L126" s="39"/>
    </row>
    <row r="127" spans="1:12" ht="15">
      <c r="A127" s="15"/>
      <c r="B127" s="16"/>
      <c r="C127" s="7"/>
      <c r="D127" s="17" t="s">
        <v>31</v>
      </c>
      <c r="E127" s="8"/>
      <c r="F127" s="18">
        <f>SUM(F120:F126)</f>
        <v>555</v>
      </c>
      <c r="G127" s="18">
        <f>SUM(G120:G126)</f>
        <v>25.959999999999997</v>
      </c>
      <c r="H127" s="18">
        <f>SUM(H120:H126)</f>
        <v>18.14</v>
      </c>
      <c r="I127" s="18">
        <f>SUM(I120:I126)</f>
        <v>54.54</v>
      </c>
      <c r="J127" s="18">
        <f>SUM(J120:J126)</f>
        <v>398</v>
      </c>
      <c r="K127" s="24"/>
      <c r="L127" s="18">
        <f t="shared" ref="L127" si="5">SUM(L120:L126)</f>
        <v>0</v>
      </c>
    </row>
    <row r="128" spans="1:12" ht="15">
      <c r="A128" s="12">
        <f>A120</f>
        <v>2</v>
      </c>
      <c r="B128" s="12">
        <f>B120</f>
        <v>2</v>
      </c>
      <c r="C128" s="9" t="s">
        <v>23</v>
      </c>
      <c r="D128" s="6" t="s">
        <v>24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>
      <c r="A129" s="13"/>
      <c r="B129" s="14"/>
      <c r="C129" s="10"/>
      <c r="D129" s="6" t="s">
        <v>25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>
      <c r="A130" s="13"/>
      <c r="B130" s="14"/>
      <c r="C130" s="10"/>
      <c r="D130" s="6" t="s">
        <v>26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>
      <c r="A131" s="13"/>
      <c r="B131" s="14"/>
      <c r="C131" s="10"/>
      <c r="D131" s="6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>
      <c r="A132" s="13"/>
      <c r="B132" s="14"/>
      <c r="C132" s="10"/>
      <c r="D132" s="6" t="s">
        <v>28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>
      <c r="A133" s="13"/>
      <c r="B133" s="14"/>
      <c r="C133" s="10"/>
      <c r="D133" s="6" t="s">
        <v>29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>
      <c r="A134" s="13"/>
      <c r="B134" s="14"/>
      <c r="C134" s="10"/>
      <c r="D134" s="6" t="s">
        <v>30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>
      <c r="A137" s="15"/>
      <c r="B137" s="16"/>
      <c r="C137" s="7"/>
      <c r="D137" s="17" t="s">
        <v>31</v>
      </c>
      <c r="E137" s="8"/>
      <c r="F137" s="18">
        <f>SUM(F128:F136)</f>
        <v>0</v>
      </c>
      <c r="G137" s="18">
        <f>SUM(G128:G136)</f>
        <v>0</v>
      </c>
      <c r="H137" s="18">
        <f>SUM(H128:H136)</f>
        <v>0</v>
      </c>
      <c r="I137" s="18">
        <f>SUM(I128:I136)</f>
        <v>0</v>
      </c>
      <c r="J137" s="18">
        <f>SUM(J128:J136)</f>
        <v>0</v>
      </c>
      <c r="K137" s="24"/>
      <c r="L137" s="18">
        <f t="shared" ref="L137" si="6">SUM(L128:L136)</f>
        <v>0</v>
      </c>
    </row>
    <row r="138" spans="1:12" ht="15.75" thickBot="1">
      <c r="A138" s="32">
        <f>A120</f>
        <v>2</v>
      </c>
      <c r="B138" s="32">
        <f>B120</f>
        <v>2</v>
      </c>
      <c r="C138" s="100" t="s">
        <v>4</v>
      </c>
      <c r="D138" s="102"/>
      <c r="E138" s="53"/>
      <c r="F138" s="54">
        <f>F127+F137</f>
        <v>555</v>
      </c>
      <c r="G138" s="54">
        <f>G127+G137</f>
        <v>25.959999999999997</v>
      </c>
      <c r="H138" s="54">
        <f>H127+H137</f>
        <v>18.14</v>
      </c>
      <c r="I138" s="54">
        <f>I127+I137</f>
        <v>54.54</v>
      </c>
      <c r="J138" s="54">
        <f>J127+J137</f>
        <v>398</v>
      </c>
      <c r="K138" s="31"/>
      <c r="L138" s="31">
        <f>L127+L137</f>
        <v>0</v>
      </c>
    </row>
    <row r="139" spans="1:12" ht="15">
      <c r="A139" s="19">
        <v>2</v>
      </c>
      <c r="B139" s="20">
        <v>3</v>
      </c>
      <c r="C139" s="21" t="s">
        <v>19</v>
      </c>
      <c r="D139" s="49" t="s">
        <v>20</v>
      </c>
      <c r="E139" s="55" t="s">
        <v>63</v>
      </c>
      <c r="F139" s="48">
        <v>100</v>
      </c>
      <c r="G139" s="56">
        <v>17.25</v>
      </c>
      <c r="H139" s="56">
        <v>13.88</v>
      </c>
      <c r="I139" s="56">
        <v>13.88</v>
      </c>
      <c r="J139" s="48">
        <v>250</v>
      </c>
      <c r="K139" s="60"/>
      <c r="L139" s="37"/>
    </row>
    <row r="140" spans="1:12" ht="15">
      <c r="A140" s="22"/>
      <c r="B140" s="14"/>
      <c r="C140" s="10"/>
      <c r="D140" s="47" t="s">
        <v>20</v>
      </c>
      <c r="E140" s="55" t="s">
        <v>38</v>
      </c>
      <c r="F140" s="48">
        <v>150</v>
      </c>
      <c r="G140" s="56">
        <v>5.5</v>
      </c>
      <c r="H140" s="56">
        <v>4.17</v>
      </c>
      <c r="I140" s="56">
        <v>33.33</v>
      </c>
      <c r="J140" s="55">
        <v>195.83</v>
      </c>
      <c r="K140" s="61"/>
      <c r="L140" s="39"/>
    </row>
    <row r="141" spans="1:12" ht="15">
      <c r="A141" s="22"/>
      <c r="B141" s="14"/>
      <c r="C141" s="10"/>
      <c r="D141" s="49" t="s">
        <v>21</v>
      </c>
      <c r="E141" s="55" t="s">
        <v>44</v>
      </c>
      <c r="F141" s="56">
        <v>200</v>
      </c>
      <c r="G141" s="56">
        <v>1</v>
      </c>
      <c r="H141" s="56">
        <v>0.05</v>
      </c>
      <c r="I141" s="56">
        <v>27.5</v>
      </c>
      <c r="J141" s="48">
        <v>110</v>
      </c>
      <c r="K141" s="61"/>
      <c r="L141" s="39"/>
    </row>
    <row r="142" spans="1:12" ht="15.75" customHeight="1">
      <c r="A142" s="22"/>
      <c r="B142" s="14"/>
      <c r="C142" s="10"/>
      <c r="D142" s="49" t="s">
        <v>22</v>
      </c>
      <c r="E142" s="72" t="s">
        <v>52</v>
      </c>
      <c r="F142" s="73">
        <v>25</v>
      </c>
      <c r="G142" s="73">
        <v>1.9</v>
      </c>
      <c r="H142" s="73">
        <v>0.27</v>
      </c>
      <c r="I142" s="73">
        <v>12.42</v>
      </c>
      <c r="J142" s="73">
        <v>56</v>
      </c>
      <c r="K142" s="61"/>
      <c r="L142" s="39"/>
    </row>
    <row r="143" spans="1:12" ht="15">
      <c r="A143" s="22"/>
      <c r="B143" s="14"/>
      <c r="C143" s="10"/>
      <c r="D143" s="49" t="s">
        <v>22</v>
      </c>
      <c r="E143" s="72" t="s">
        <v>45</v>
      </c>
      <c r="F143" s="73">
        <v>20</v>
      </c>
      <c r="G143" s="73">
        <v>1.36</v>
      </c>
      <c r="H143" s="73">
        <v>0.24</v>
      </c>
      <c r="I143" s="73">
        <v>9.2799999999999994</v>
      </c>
      <c r="J143" s="73">
        <v>43</v>
      </c>
      <c r="K143" s="61"/>
      <c r="L143" s="39"/>
    </row>
    <row r="144" spans="1:12" ht="15">
      <c r="A144" s="22"/>
      <c r="B144" s="14"/>
      <c r="C144" s="10"/>
      <c r="D144" s="47" t="s">
        <v>20</v>
      </c>
      <c r="E144" s="55" t="s">
        <v>79</v>
      </c>
      <c r="F144" s="56">
        <v>150</v>
      </c>
      <c r="G144" s="56">
        <v>27.5</v>
      </c>
      <c r="H144" s="56">
        <v>19.8</v>
      </c>
      <c r="I144" s="56">
        <v>35.1</v>
      </c>
      <c r="J144" s="48">
        <v>431</v>
      </c>
      <c r="K144" s="61"/>
      <c r="L144" s="39"/>
    </row>
    <row r="145" spans="1:12" ht="15">
      <c r="A145" s="22"/>
      <c r="B145" s="14"/>
      <c r="C145" s="10"/>
      <c r="D145" s="57"/>
      <c r="E145" s="58"/>
      <c r="F145" s="59"/>
      <c r="G145" s="59"/>
      <c r="H145" s="59"/>
      <c r="I145" s="59"/>
      <c r="J145" s="59"/>
      <c r="K145" s="40"/>
      <c r="L145" s="39"/>
    </row>
    <row r="146" spans="1:12" ht="15">
      <c r="A146" s="23"/>
      <c r="B146" s="16"/>
      <c r="C146" s="7"/>
      <c r="D146" s="17" t="s">
        <v>31</v>
      </c>
      <c r="E146" s="8"/>
      <c r="F146" s="18">
        <f>SUM(F139:F145)</f>
        <v>645</v>
      </c>
      <c r="G146" s="18">
        <f>SUM(G139:G145)</f>
        <v>54.51</v>
      </c>
      <c r="H146" s="18">
        <f>SUM(H139:H145)</f>
        <v>38.409999999999997</v>
      </c>
      <c r="I146" s="18">
        <f>SUM(I139:I145)</f>
        <v>131.51000000000002</v>
      </c>
      <c r="J146" s="18">
        <f>SUM(J139:J145)</f>
        <v>1085.83</v>
      </c>
      <c r="K146" s="24"/>
      <c r="L146" s="18">
        <f t="shared" ref="L146" si="7">SUM(L139:L145)</f>
        <v>0</v>
      </c>
    </row>
    <row r="147" spans="1:12" ht="15">
      <c r="A147" s="25">
        <f>A139</f>
        <v>2</v>
      </c>
      <c r="B147" s="12">
        <f>B139</f>
        <v>3</v>
      </c>
      <c r="C147" s="9" t="s">
        <v>23</v>
      </c>
      <c r="D147" s="6" t="s">
        <v>24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>
      <c r="A148" s="22"/>
      <c r="B148" s="14"/>
      <c r="C148" s="10"/>
      <c r="D148" s="6" t="s">
        <v>25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>
      <c r="A149" s="22"/>
      <c r="B149" s="14"/>
      <c r="C149" s="10"/>
      <c r="D149" s="6" t="s">
        <v>26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>
      <c r="A150" s="22"/>
      <c r="B150" s="14"/>
      <c r="C150" s="10"/>
      <c r="D150" s="6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>
      <c r="A151" s="22"/>
      <c r="B151" s="14"/>
      <c r="C151" s="10"/>
      <c r="D151" s="6" t="s">
        <v>28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>
      <c r="A152" s="22"/>
      <c r="B152" s="14"/>
      <c r="C152" s="10"/>
      <c r="D152" s="6" t="s">
        <v>29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>
      <c r="A153" s="22"/>
      <c r="B153" s="14"/>
      <c r="C153" s="10"/>
      <c r="D153" s="6" t="s">
        <v>30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>
      <c r="A156" s="23"/>
      <c r="B156" s="16"/>
      <c r="C156" s="7"/>
      <c r="D156" s="17" t="s">
        <v>31</v>
      </c>
      <c r="E156" s="8"/>
      <c r="F156" s="18">
        <f>SUM(F147:F155)</f>
        <v>0</v>
      </c>
      <c r="G156" s="18">
        <f>SUM(G147:G155)</f>
        <v>0</v>
      </c>
      <c r="H156" s="18">
        <f>SUM(H147:H155)</f>
        <v>0</v>
      </c>
      <c r="I156" s="18">
        <f>SUM(I147:I155)</f>
        <v>0</v>
      </c>
      <c r="J156" s="18">
        <f>SUM(J147:J155)</f>
        <v>0</v>
      </c>
      <c r="K156" s="24"/>
      <c r="L156" s="18">
        <f t="shared" ref="L156" si="8">SUM(L147:L155)</f>
        <v>0</v>
      </c>
    </row>
    <row r="157" spans="1:12" ht="15.75" thickBot="1">
      <c r="A157" s="28">
        <f>A139</f>
        <v>2</v>
      </c>
      <c r="B157" s="29">
        <f>B139</f>
        <v>3</v>
      </c>
      <c r="C157" s="100" t="s">
        <v>4</v>
      </c>
      <c r="D157" s="102"/>
      <c r="E157" s="53"/>
      <c r="F157" s="54">
        <f>F146+F156</f>
        <v>645</v>
      </c>
      <c r="G157" s="54">
        <f>G146+G156</f>
        <v>54.51</v>
      </c>
      <c r="H157" s="54">
        <f>H146+H156</f>
        <v>38.409999999999997</v>
      </c>
      <c r="I157" s="54">
        <f>I146+I156</f>
        <v>131.51000000000002</v>
      </c>
      <c r="J157" s="54">
        <f>J146+J156</f>
        <v>1085.83</v>
      </c>
      <c r="K157" s="31"/>
      <c r="L157" s="31">
        <f>L146+L156</f>
        <v>0</v>
      </c>
    </row>
    <row r="158" spans="1:12" ht="15">
      <c r="A158" s="19">
        <v>2</v>
      </c>
      <c r="B158" s="20">
        <v>4</v>
      </c>
      <c r="C158" s="21" t="s">
        <v>19</v>
      </c>
      <c r="D158" s="111" t="s">
        <v>25</v>
      </c>
      <c r="E158" s="55" t="s">
        <v>64</v>
      </c>
      <c r="F158" s="48">
        <v>200</v>
      </c>
      <c r="G158" s="93">
        <v>1.7</v>
      </c>
      <c r="H158" s="93">
        <v>4.2</v>
      </c>
      <c r="I158" s="93">
        <v>12.3</v>
      </c>
      <c r="J158" s="56">
        <v>96</v>
      </c>
      <c r="K158" s="60"/>
      <c r="L158" s="37"/>
    </row>
    <row r="159" spans="1:12" ht="15">
      <c r="A159" s="22"/>
      <c r="B159" s="14"/>
      <c r="C159" s="10"/>
      <c r="D159" s="49" t="s">
        <v>20</v>
      </c>
      <c r="E159" s="55" t="s">
        <v>65</v>
      </c>
      <c r="F159" s="56">
        <v>250</v>
      </c>
      <c r="G159" s="93">
        <v>24.5</v>
      </c>
      <c r="H159" s="93">
        <v>27</v>
      </c>
      <c r="I159" s="93">
        <v>44.2</v>
      </c>
      <c r="J159" s="56">
        <v>522</v>
      </c>
      <c r="K159" s="61"/>
      <c r="L159" s="39"/>
    </row>
    <row r="160" spans="1:12" ht="15">
      <c r="A160" s="22"/>
      <c r="B160" s="14"/>
      <c r="C160" s="10"/>
      <c r="D160" s="49" t="s">
        <v>21</v>
      </c>
      <c r="E160" s="55" t="s">
        <v>66</v>
      </c>
      <c r="F160" s="56">
        <v>200</v>
      </c>
      <c r="G160" s="56">
        <v>0.2</v>
      </c>
      <c r="H160" s="56">
        <v>0.1</v>
      </c>
      <c r="I160" s="56">
        <v>17.2</v>
      </c>
      <c r="J160" s="48">
        <v>68</v>
      </c>
      <c r="K160" s="61"/>
      <c r="L160" s="39"/>
    </row>
    <row r="161" spans="1:12" ht="15">
      <c r="A161" s="22"/>
      <c r="B161" s="14"/>
      <c r="C161" s="10"/>
      <c r="D161" s="49" t="s">
        <v>22</v>
      </c>
      <c r="E161" s="72" t="s">
        <v>52</v>
      </c>
      <c r="F161" s="73">
        <v>25</v>
      </c>
      <c r="G161" s="73">
        <v>1.9</v>
      </c>
      <c r="H161" s="73">
        <v>0.27</v>
      </c>
      <c r="I161" s="73">
        <v>12.42</v>
      </c>
      <c r="J161" s="73">
        <v>56</v>
      </c>
      <c r="K161" s="61"/>
      <c r="L161" s="39"/>
    </row>
    <row r="162" spans="1:12" ht="15">
      <c r="A162" s="22"/>
      <c r="B162" s="14"/>
      <c r="C162" s="10"/>
      <c r="D162" s="64" t="s">
        <v>22</v>
      </c>
      <c r="E162" s="72" t="s">
        <v>45</v>
      </c>
      <c r="F162" s="73">
        <v>20</v>
      </c>
      <c r="G162" s="73">
        <v>1.36</v>
      </c>
      <c r="H162" s="73">
        <v>0.24</v>
      </c>
      <c r="I162" s="73">
        <v>9.2799999999999994</v>
      </c>
      <c r="J162" s="73">
        <v>43</v>
      </c>
      <c r="K162" s="61"/>
      <c r="L162" s="39"/>
    </row>
    <row r="163" spans="1:12" ht="15">
      <c r="A163" s="22"/>
      <c r="B163" s="14"/>
      <c r="C163" s="10"/>
      <c r="D163" s="47" t="s">
        <v>24</v>
      </c>
      <c r="E163" s="94" t="s">
        <v>76</v>
      </c>
      <c r="F163" s="73">
        <v>60</v>
      </c>
      <c r="G163" s="110">
        <v>9</v>
      </c>
      <c r="H163" s="110">
        <v>0.48</v>
      </c>
      <c r="I163" s="110">
        <v>0</v>
      </c>
      <c r="J163" s="110">
        <v>1.8</v>
      </c>
      <c r="K163" s="40"/>
      <c r="L163" s="39"/>
    </row>
    <row r="164" spans="1:12" ht="1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>
      <c r="A165" s="23"/>
      <c r="B165" s="16"/>
      <c r="C165" s="7"/>
      <c r="D165" s="17" t="s">
        <v>31</v>
      </c>
      <c r="E165" s="8"/>
      <c r="F165" s="18">
        <f>SUM(F158:F164)</f>
        <v>755</v>
      </c>
      <c r="K165" s="24"/>
      <c r="L165" s="18">
        <f t="shared" ref="L165" si="9">SUM(L158:L164)</f>
        <v>0</v>
      </c>
    </row>
    <row r="166" spans="1:12" ht="15">
      <c r="A166" s="25">
        <f>A158</f>
        <v>2</v>
      </c>
      <c r="B166" s="12">
        <f>B158</f>
        <v>4</v>
      </c>
      <c r="C166" s="9" t="s">
        <v>23</v>
      </c>
      <c r="D166" s="6" t="s">
        <v>24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>
      <c r="A167" s="22"/>
      <c r="B167" s="14"/>
      <c r="C167" s="10"/>
      <c r="D167" s="6" t="s">
        <v>25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>
      <c r="A168" s="22"/>
      <c r="B168" s="14"/>
      <c r="C168" s="10"/>
      <c r="D168" s="6" t="s">
        <v>26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>
      <c r="A169" s="22"/>
      <c r="B169" s="14"/>
      <c r="C169" s="10"/>
      <c r="D169" s="6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>
      <c r="A170" s="22"/>
      <c r="B170" s="14"/>
      <c r="C170" s="10"/>
      <c r="D170" s="6" t="s">
        <v>28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>
      <c r="A171" s="22"/>
      <c r="B171" s="14"/>
      <c r="C171" s="10"/>
      <c r="D171" s="6" t="s">
        <v>29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>
      <c r="A172" s="22"/>
      <c r="B172" s="14"/>
      <c r="C172" s="10"/>
      <c r="D172" s="6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>
      <c r="A175" s="23"/>
      <c r="B175" s="16"/>
      <c r="C175" s="7"/>
      <c r="D175" s="17" t="s">
        <v>31</v>
      </c>
      <c r="E175" s="8"/>
      <c r="F175" s="18">
        <f>SUM(F166:F174)</f>
        <v>0</v>
      </c>
      <c r="G175" s="18">
        <f t="shared" ref="G175:J175" si="10">SUM(G166:G174)</f>
        <v>0</v>
      </c>
      <c r="H175" s="18">
        <f t="shared" si="10"/>
        <v>0</v>
      </c>
      <c r="I175" s="18">
        <f t="shared" si="10"/>
        <v>0</v>
      </c>
      <c r="J175" s="18">
        <f t="shared" si="10"/>
        <v>0</v>
      </c>
      <c r="K175" s="24"/>
      <c r="L175" s="18">
        <f t="shared" ref="L175" si="11">SUM(L166:L174)</f>
        <v>0</v>
      </c>
    </row>
    <row r="176" spans="1:12" ht="15.75" thickBot="1">
      <c r="A176" s="28">
        <f>A158</f>
        <v>2</v>
      </c>
      <c r="B176" s="29">
        <f>B158</f>
        <v>4</v>
      </c>
      <c r="C176" s="100" t="s">
        <v>4</v>
      </c>
      <c r="D176" s="102"/>
      <c r="E176" s="53"/>
      <c r="F176" s="54">
        <f>F165+F175</f>
        <v>755</v>
      </c>
      <c r="G176" s="54">
        <f>'[1]1'!F11+G175</f>
        <v>0</v>
      </c>
      <c r="H176" s="54">
        <f>'[1]1'!G11+H175</f>
        <v>0</v>
      </c>
      <c r="I176" s="54">
        <f>'[1]1'!H11+I175</f>
        <v>0</v>
      </c>
      <c r="J176" s="54">
        <f>'[1]1'!I11+J175</f>
        <v>0</v>
      </c>
      <c r="K176" s="31"/>
      <c r="L176" s="31">
        <f t="shared" ref="L176" si="12">L165+L175</f>
        <v>0</v>
      </c>
    </row>
    <row r="177" spans="1:12" ht="15">
      <c r="A177" s="19">
        <v>2</v>
      </c>
      <c r="B177" s="20">
        <v>5</v>
      </c>
      <c r="C177" s="21" t="s">
        <v>19</v>
      </c>
      <c r="D177" s="49" t="s">
        <v>20</v>
      </c>
      <c r="E177" s="62" t="s">
        <v>67</v>
      </c>
      <c r="F177" s="63">
        <v>100</v>
      </c>
      <c r="G177" s="63">
        <v>15</v>
      </c>
      <c r="H177" s="63">
        <v>12.2</v>
      </c>
      <c r="I177" s="63">
        <v>18</v>
      </c>
      <c r="J177" s="48">
        <v>203</v>
      </c>
      <c r="K177" s="60"/>
      <c r="L177" s="37"/>
    </row>
    <row r="178" spans="1:12" ht="15">
      <c r="A178" s="22"/>
      <c r="B178" s="14"/>
      <c r="C178" s="10"/>
      <c r="D178" s="49" t="s">
        <v>20</v>
      </c>
      <c r="E178" s="62" t="s">
        <v>68</v>
      </c>
      <c r="F178" s="63">
        <v>150</v>
      </c>
      <c r="G178" s="63">
        <v>3.25</v>
      </c>
      <c r="H178" s="63">
        <v>4.92</v>
      </c>
      <c r="I178" s="63">
        <v>14.17</v>
      </c>
      <c r="J178" s="48">
        <v>113.33</v>
      </c>
      <c r="K178" s="61"/>
      <c r="L178" s="39"/>
    </row>
    <row r="179" spans="1:12" ht="15">
      <c r="A179" s="22"/>
      <c r="B179" s="14"/>
      <c r="C179" s="10"/>
      <c r="D179" s="49" t="s">
        <v>21</v>
      </c>
      <c r="E179" s="55" t="s">
        <v>40</v>
      </c>
      <c r="F179" s="56">
        <v>200</v>
      </c>
      <c r="G179" s="56">
        <v>0.2</v>
      </c>
      <c r="H179" s="56">
        <v>0.04</v>
      </c>
      <c r="I179" s="56">
        <v>10.199999999999999</v>
      </c>
      <c r="J179" s="48">
        <v>41</v>
      </c>
      <c r="K179" s="61"/>
      <c r="L179" s="39"/>
    </row>
    <row r="180" spans="1:12" ht="15">
      <c r="A180" s="22"/>
      <c r="B180" s="14"/>
      <c r="C180" s="10"/>
      <c r="D180" s="49" t="s">
        <v>22</v>
      </c>
      <c r="E180" s="72" t="s">
        <v>52</v>
      </c>
      <c r="F180" s="73">
        <v>25</v>
      </c>
      <c r="G180" s="73">
        <v>1.9</v>
      </c>
      <c r="H180" s="73">
        <v>0.27</v>
      </c>
      <c r="I180" s="73">
        <v>12.42</v>
      </c>
      <c r="J180" s="73">
        <v>56</v>
      </c>
      <c r="K180" s="61"/>
      <c r="L180" s="39"/>
    </row>
    <row r="181" spans="1:12" ht="15">
      <c r="A181" s="22"/>
      <c r="B181" s="14"/>
      <c r="C181" s="10"/>
      <c r="D181" s="49" t="s">
        <v>22</v>
      </c>
      <c r="E181" s="72" t="s">
        <v>45</v>
      </c>
      <c r="F181" s="73">
        <v>20</v>
      </c>
      <c r="G181" s="73">
        <v>1.36</v>
      </c>
      <c r="H181" s="73">
        <v>0.24</v>
      </c>
      <c r="I181" s="73">
        <v>9.2799999999999994</v>
      </c>
      <c r="J181" s="73">
        <v>43</v>
      </c>
      <c r="K181" s="61"/>
      <c r="L181" s="39"/>
    </row>
    <row r="182" spans="1:12" ht="15">
      <c r="A182" s="22"/>
      <c r="B182" s="14"/>
      <c r="C182" s="10"/>
      <c r="D182" s="47" t="s">
        <v>24</v>
      </c>
      <c r="E182" s="62" t="s">
        <v>69</v>
      </c>
      <c r="F182" s="63">
        <v>80</v>
      </c>
      <c r="G182" s="63">
        <v>1</v>
      </c>
      <c r="H182" s="63">
        <v>1.8</v>
      </c>
      <c r="I182" s="63">
        <v>5.8</v>
      </c>
      <c r="J182" s="48">
        <v>44</v>
      </c>
      <c r="K182" s="61"/>
      <c r="L182" s="39"/>
    </row>
    <row r="183" spans="1:12" ht="15">
      <c r="A183" s="22"/>
      <c r="B183" s="14"/>
      <c r="C183" s="10"/>
      <c r="D183" s="89"/>
      <c r="E183" s="55"/>
      <c r="F183" s="56"/>
      <c r="G183" s="48"/>
      <c r="H183" s="48"/>
      <c r="I183" s="48"/>
      <c r="J183" s="48"/>
      <c r="K183" s="61"/>
      <c r="L183" s="39"/>
    </row>
    <row r="184" spans="1:12" ht="15.75" customHeight="1">
      <c r="A184" s="23"/>
      <c r="B184" s="16"/>
      <c r="C184" s="7"/>
      <c r="D184" s="17" t="s">
        <v>31</v>
      </c>
      <c r="E184" s="8"/>
      <c r="F184" s="18">
        <f>SUM(F177:F183)</f>
        <v>575</v>
      </c>
      <c r="G184" s="18">
        <f>SUM(G177:G183)</f>
        <v>22.709999999999997</v>
      </c>
      <c r="H184" s="18">
        <f>SUM(H177:H183)</f>
        <v>19.469999999999995</v>
      </c>
      <c r="I184" s="18">
        <f>SUM(I177:I183)</f>
        <v>69.87</v>
      </c>
      <c r="J184" s="18">
        <f>SUM(J177:J183)</f>
        <v>500.33</v>
      </c>
      <c r="K184" s="78"/>
      <c r="L184" s="18">
        <f t="shared" ref="L184" si="13">SUM(L177:L183)</f>
        <v>0</v>
      </c>
    </row>
    <row r="185" spans="1:12" ht="15">
      <c r="A185" s="25">
        <f>A177</f>
        <v>2</v>
      </c>
      <c r="B185" s="12">
        <f>B177</f>
        <v>5</v>
      </c>
      <c r="C185" s="9" t="s">
        <v>23</v>
      </c>
      <c r="D185" s="6" t="s">
        <v>24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>
      <c r="A186" s="22"/>
      <c r="B186" s="14"/>
      <c r="C186" s="10"/>
      <c r="D186" s="6" t="s">
        <v>25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>
      <c r="A187" s="22"/>
      <c r="B187" s="14"/>
      <c r="C187" s="10"/>
      <c r="D187" s="6" t="s">
        <v>26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>
      <c r="A188" s="22"/>
      <c r="B188" s="14"/>
      <c r="C188" s="10"/>
      <c r="D188" s="6" t="s">
        <v>27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>
      <c r="A189" s="22"/>
      <c r="B189" s="14"/>
      <c r="C189" s="10"/>
      <c r="D189" s="6" t="s">
        <v>28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>
      <c r="A190" s="22"/>
      <c r="B190" s="14"/>
      <c r="C190" s="10"/>
      <c r="D190" s="6" t="s">
        <v>29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>
      <c r="A191" s="22"/>
      <c r="B191" s="14"/>
      <c r="C191" s="10"/>
      <c r="D191" s="6" t="s">
        <v>30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>
      <c r="A194" s="23"/>
      <c r="B194" s="16"/>
      <c r="C194" s="7"/>
      <c r="D194" s="17" t="s">
        <v>31</v>
      </c>
      <c r="E194" s="8"/>
      <c r="F194" s="18">
        <f>SUM(F185:F193)</f>
        <v>0</v>
      </c>
      <c r="G194" s="18">
        <f t="shared" ref="G194:J194" si="14">SUM(G185:G193)</f>
        <v>0</v>
      </c>
      <c r="H194" s="18">
        <f t="shared" si="14"/>
        <v>0</v>
      </c>
      <c r="I194" s="18">
        <f t="shared" si="14"/>
        <v>0</v>
      </c>
      <c r="J194" s="18">
        <f t="shared" si="14"/>
        <v>0</v>
      </c>
      <c r="K194" s="24"/>
      <c r="L194" s="18">
        <f t="shared" ref="L194" si="15">SUM(L185:L193)</f>
        <v>0</v>
      </c>
    </row>
    <row r="195" spans="1:12" ht="15">
      <c r="A195" s="28">
        <f>A177</f>
        <v>2</v>
      </c>
      <c r="B195" s="29">
        <f>B177</f>
        <v>5</v>
      </c>
      <c r="C195" s="100" t="s">
        <v>4</v>
      </c>
      <c r="D195" s="101"/>
      <c r="E195" s="30"/>
      <c r="F195" s="31">
        <f>F184+F194</f>
        <v>575</v>
      </c>
      <c r="G195" s="31">
        <f t="shared" ref="G195" si="16">G184+G194</f>
        <v>22.709999999999997</v>
      </c>
      <c r="H195" s="31">
        <f t="shared" ref="H195" si="17">H184+H194</f>
        <v>19.469999999999995</v>
      </c>
      <c r="I195" s="31">
        <f t="shared" ref="I195" si="18">I184+I194</f>
        <v>69.87</v>
      </c>
      <c r="J195" s="31">
        <f t="shared" ref="J195:L195" si="19">J184+J194</f>
        <v>500.33</v>
      </c>
      <c r="K195" s="31"/>
      <c r="L195" s="31">
        <f t="shared" si="19"/>
        <v>0</v>
      </c>
    </row>
    <row r="196" spans="1:12">
      <c r="A196" s="26"/>
      <c r="B196" s="27"/>
      <c r="C196" s="103" t="s">
        <v>5</v>
      </c>
      <c r="D196" s="103"/>
      <c r="E196" s="103"/>
      <c r="F196" s="33">
        <f>(F24+F43+F62+F81+F100+F119+F138+F157+F176+F195)/(IF(F24=0,0,1)+IF(F43=0,0,1)+IF(F62=0,0,1)+IF(F81=0,0,1)+IF(F100=0,0,1)+IF(F119=0,0,1)+IF(F138=0,0,1)+IF(F157=0,0,1)+IF(F176=0,0,1)+IF(F195=0,0,1))</f>
        <v>601</v>
      </c>
      <c r="G196" s="33">
        <f>(G24+G43+G62+G81+G100+G119+G138+G157+G176+G195)/(IF(G24=0,0,1)+IF(G43=0,0,1)+IF(G62=0,0,1)+IF(G81=0,0,1)+IF(G100=0,0,1)+IF(G119=0,0,1)+IF(G138=0,0,1)+IF(G157=0,0,1)+IF(G176=0,0,1)+IF(G195=0,0,1))</f>
        <v>32.483333333333327</v>
      </c>
      <c r="H196" s="33">
        <f>(H24+H43+H62+H81+H100+H119+H138+H157+H176+H195)/(IF(H24=0,0,1)+IF(H43=0,0,1)+IF(H62=0,0,1)+IF(H81=0,0,1)+IF(H100=0,0,1)+IF(H119=0,0,1)+IF(H138=0,0,1)+IF(H157=0,0,1)+IF(H176=0,0,1)+IF(H195=0,0,1))</f>
        <v>28.482222222222219</v>
      </c>
      <c r="I196" s="33">
        <f>(I24+I43+I62+I81+I100+I119+I138+I157+I176+I195)/(IF(I24=0,0,1)+IF(I43=0,0,1)+IF(I62=0,0,1)+IF(I81=0,0,1)+IF(I100=0,0,1)+IF(I119=0,0,1)+IF(I138=0,0,1)+IF(I157=0,0,1)+IF(I176=0,0,1)+IF(I195=0,0,1))</f>
        <v>83.968888888888898</v>
      </c>
      <c r="J196" s="33">
        <f>(J24+J43+J62+J81+J100+J119+J138+J157+J176+J195)/(IF(J24=0,0,1)+IF(J43=0,0,1)+IF(J62=0,0,1)+IF(J81=0,0,1)+IF(J100=0,0,1)+IF(J119=0,0,1)+IF(J138=0,0,1)+IF(J157=0,0,1)+IF(J176=0,0,1)+IF(J195=0,0,1))</f>
        <v>680.57222222222219</v>
      </c>
      <c r="K196" s="33"/>
      <c r="L196" s="33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2024-12-17T05:32:07Z</dcterms:modified>
</cp:coreProperties>
</file>